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2201273\Desktop\Alanoud\Kuwait University\03_KU_WEBDEV\02_Coep\site-files\oaa\assement-toolboxes\"/>
    </mc:Choice>
  </mc:AlternateContent>
  <xr:revisionPtr revIDLastSave="0" documentId="8_{4C5CB66F-FAA9-44AF-B9EF-CFB9B4A4ED9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GI-intoduction" sheetId="1" r:id="rId1"/>
    <sheet name="Rating-table1-7" sheetId="5" r:id="rId2"/>
    <sheet name="cluster-info1-7" sheetId="6" r:id="rId3"/>
  </sheets>
  <definedNames>
    <definedName name="_xlnm.Print_Area" localSheetId="2">'cluster-info1-7'!$B$3:$R$25</definedName>
    <definedName name="_xlnm.Print_Area" localSheetId="1">'Rating-table1-7'!$B$1:$S$53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6" l="1"/>
  <c r="F4" i="6"/>
  <c r="G14" i="6" l="1"/>
  <c r="I14" i="6" s="1"/>
  <c r="G13" i="6"/>
  <c r="I13" i="6" s="1"/>
  <c r="G12" i="6"/>
  <c r="I12" i="6" s="1"/>
  <c r="G11" i="6"/>
  <c r="G10" i="6"/>
  <c r="G9" i="6"/>
  <c r="I9" i="6" s="1"/>
  <c r="G8" i="6"/>
  <c r="I8" i="6" s="1"/>
  <c r="I11" i="6"/>
  <c r="I10" i="6"/>
  <c r="U44" i="5"/>
  <c r="U43" i="5"/>
  <c r="U42" i="5"/>
  <c r="V42" i="5" s="1"/>
  <c r="U41" i="5"/>
  <c r="U40" i="5"/>
  <c r="U39" i="5"/>
  <c r="U38" i="5"/>
  <c r="U37" i="5"/>
  <c r="U36" i="5"/>
  <c r="U35" i="5"/>
  <c r="U34" i="5"/>
  <c r="U33" i="5"/>
  <c r="U32" i="5"/>
  <c r="U31" i="5"/>
  <c r="U30" i="5"/>
  <c r="U29" i="5"/>
  <c r="U28" i="5"/>
  <c r="U27" i="5"/>
  <c r="V26" i="5" s="1"/>
  <c r="U26" i="5"/>
  <c r="U25" i="5"/>
  <c r="U24" i="5"/>
  <c r="U23" i="5"/>
  <c r="U22" i="5"/>
  <c r="V19" i="5" s="1"/>
  <c r="U21" i="5"/>
  <c r="U20" i="5"/>
  <c r="U19" i="5"/>
  <c r="U18" i="5"/>
  <c r="U17" i="5"/>
  <c r="U16" i="5"/>
  <c r="U15" i="5"/>
  <c r="U14" i="5"/>
  <c r="U13" i="5"/>
  <c r="U12" i="5"/>
  <c r="U11" i="5"/>
  <c r="J14" i="6" l="1"/>
  <c r="S42" i="5"/>
  <c r="J10" i="6"/>
  <c r="N10" i="6" s="1"/>
  <c r="S26" i="5"/>
  <c r="J9" i="6"/>
  <c r="S19" i="5"/>
  <c r="V37" i="5"/>
  <c r="V11" i="5"/>
  <c r="V29" i="5"/>
  <c r="V35" i="5"/>
  <c r="J8" i="6"/>
  <c r="N8" i="6" s="1"/>
  <c r="S11" i="5"/>
  <c r="N14" i="6"/>
  <c r="N9" i="6"/>
  <c r="J12" i="6" l="1"/>
  <c r="N12" i="6" s="1"/>
  <c r="S35" i="5"/>
  <c r="J11" i="6"/>
  <c r="N11" i="6" s="1"/>
  <c r="S29" i="5"/>
  <c r="J13" i="6"/>
  <c r="N13" i="6" s="1"/>
  <c r="S37" i="5"/>
</calcChain>
</file>

<file path=xl/sharedStrings.xml><?xml version="1.0" encoding="utf-8"?>
<sst xmlns="http://schemas.openxmlformats.org/spreadsheetml/2006/main" count="131" uniqueCount="116">
  <si>
    <r>
      <rPr>
        <b/>
        <sz val="18"/>
        <rFont val="Arial"/>
        <family val="2"/>
      </rPr>
      <t>Teaching Goals Inventory</t>
    </r>
  </si>
  <si>
    <r>
      <rPr>
        <sz val="12"/>
        <rFont val="Times New Roman"/>
        <family val="1"/>
      </rPr>
      <t>The Teaching Goals  Inventory (TGI), which was originally developed by Thomas Angelo and</t>
    </r>
  </si>
  <si>
    <r>
      <rPr>
        <b/>
        <i/>
        <sz val="12"/>
        <rFont val="Times New Roman"/>
        <family val="1"/>
      </rPr>
      <t>Directions:</t>
    </r>
  </si>
  <si>
    <r>
      <rPr>
        <sz val="12"/>
        <rFont val="Times New Roman"/>
        <family val="1"/>
      </rPr>
      <t>Please select ONE course you teach or planning to teach. Respond to each item on the inventory in</t>
    </r>
  </si>
  <si>
    <r>
      <rPr>
        <b/>
        <i/>
        <sz val="12"/>
        <rFont val="Times New Roman"/>
        <family val="1"/>
      </rPr>
      <t>Rate the importance of each goal to what you aim to have students accomplish in your course.</t>
    </r>
  </si>
  <si>
    <r>
      <rPr>
        <sz val="12"/>
        <rFont val="Times New Roman"/>
        <family val="1"/>
      </rPr>
      <t>In relation to the course, you are focusing on; indicate whether each goal you rate is:</t>
    </r>
  </si>
  <si>
    <r>
      <rPr>
        <sz val="12"/>
        <rFont val="Times New Roman"/>
        <family val="1"/>
      </rPr>
      <t>(1) Not applicable</t>
    </r>
  </si>
  <si>
    <r>
      <rPr>
        <sz val="12"/>
        <rFont val="Times New Roman"/>
        <family val="1"/>
      </rPr>
      <t>a goal you never try to achieve</t>
    </r>
  </si>
  <si>
    <r>
      <rPr>
        <sz val="12"/>
        <rFont val="Times New Roman"/>
        <family val="1"/>
      </rPr>
      <t>(2) Unimportant</t>
    </r>
  </si>
  <si>
    <r>
      <rPr>
        <sz val="12"/>
        <rFont val="Times New Roman"/>
        <family val="1"/>
      </rPr>
      <t>a goal you rarely try to achieve</t>
    </r>
  </si>
  <si>
    <r>
      <rPr>
        <sz val="12"/>
        <rFont val="Times New Roman"/>
        <family val="1"/>
      </rPr>
      <t>(3) Important</t>
    </r>
  </si>
  <si>
    <r>
      <rPr>
        <sz val="12"/>
        <rFont val="Times New Roman"/>
        <family val="1"/>
      </rPr>
      <t>a goal you sometimes try to achieve</t>
    </r>
  </si>
  <si>
    <r>
      <rPr>
        <sz val="12"/>
        <rFont val="Times New Roman"/>
        <family val="1"/>
      </rPr>
      <t>(4) Very Important</t>
    </r>
  </si>
  <si>
    <r>
      <rPr>
        <sz val="12"/>
        <rFont val="Times New Roman"/>
        <family val="1"/>
      </rPr>
      <t>a goal you often try to achieve</t>
    </r>
  </si>
  <si>
    <r>
      <rPr>
        <sz val="12"/>
        <rFont val="Times New Roman"/>
        <family val="1"/>
      </rPr>
      <t>(5) Essential</t>
    </r>
  </si>
  <si>
    <r>
      <rPr>
        <sz val="12"/>
        <rFont val="Times New Roman"/>
        <family val="1"/>
      </rPr>
      <t>a goal you always/nearly always try to achieve</t>
    </r>
  </si>
  <si>
    <r>
      <rPr>
        <sz val="12"/>
        <color rgb="FF004B0F"/>
        <rFont val="Times New Roman"/>
        <family val="1"/>
      </rPr>
      <t>Course Number and Title:</t>
    </r>
  </si>
  <si>
    <r>
      <rPr>
        <b/>
        <sz val="16"/>
        <color rgb="FF004B0F"/>
        <rFont val="Times New Roman"/>
        <family val="1"/>
      </rPr>
      <t>Teaching Goals Inventory</t>
    </r>
  </si>
  <si>
    <r>
      <rPr>
        <b/>
        <i/>
        <sz val="10"/>
        <color rgb="FF004B0F"/>
        <rFont val="Times New Roman"/>
        <family val="1"/>
      </rPr>
      <t>Rate the importance of each goal to what you aim to have students accomplish in your course</t>
    </r>
  </si>
  <si>
    <r>
      <rPr>
        <b/>
        <i/>
        <sz val="10"/>
        <color rgb="FF004B0F"/>
        <rFont val="Times New Roman"/>
        <family val="1"/>
      </rPr>
      <t>Essential</t>
    </r>
  </si>
  <si>
    <r>
      <rPr>
        <b/>
        <i/>
        <sz val="10"/>
        <color rgb="FF004B0F"/>
        <rFont val="Times New Roman"/>
        <family val="1"/>
      </rPr>
      <t>Very Important</t>
    </r>
  </si>
  <si>
    <r>
      <rPr>
        <b/>
        <i/>
        <sz val="10"/>
        <color rgb="FF004B0F"/>
        <rFont val="Times New Roman"/>
        <family val="1"/>
      </rPr>
      <t>Important</t>
    </r>
  </si>
  <si>
    <r>
      <rPr>
        <b/>
        <i/>
        <sz val="10"/>
        <color rgb="FF004B0F"/>
        <rFont val="Times New Roman"/>
        <family val="1"/>
      </rPr>
      <t>Unimportant</t>
    </r>
  </si>
  <si>
    <r>
      <rPr>
        <b/>
        <i/>
        <sz val="10"/>
        <color rgb="FF004B0F"/>
        <rFont val="Times New Roman"/>
        <family val="1"/>
      </rPr>
      <t>Not Applicable</t>
    </r>
  </si>
  <si>
    <r>
      <rPr>
        <sz val="12"/>
        <color rgb="FF004B0F"/>
        <rFont val="Times New Roman"/>
        <family val="1"/>
      </rPr>
      <t>develop models describing the behavior of systems or processes</t>
    </r>
  </si>
  <si>
    <r>
      <rPr>
        <sz val="12"/>
        <color rgb="FF004B0F"/>
        <rFont val="Times New Roman"/>
        <family val="1"/>
      </rPr>
      <t>obtain solutions to predict behavior of systems or processes</t>
    </r>
  </si>
  <si>
    <r>
      <rPr>
        <sz val="12"/>
        <color rgb="FF004B0F"/>
        <rFont val="Times New Roman"/>
        <family val="1"/>
      </rPr>
      <t>evaluate and interpret  model predictions</t>
    </r>
  </si>
  <si>
    <r>
      <rPr>
        <sz val="12"/>
        <color rgb="FF004B0F"/>
        <rFont val="Times New Roman"/>
        <family val="1"/>
      </rPr>
      <t>design experiments or experimental procedure</t>
    </r>
  </si>
  <si>
    <r>
      <rPr>
        <sz val="12"/>
        <color rgb="FF004B0F"/>
        <rFont val="Times New Roman"/>
        <family val="1"/>
      </rPr>
      <t>conduct experiments</t>
    </r>
  </si>
  <si>
    <r>
      <rPr>
        <sz val="12"/>
        <color rgb="FF004B0F"/>
        <rFont val="Times New Roman"/>
        <family val="1"/>
      </rPr>
      <t>analyze and interpret experimental data</t>
    </r>
  </si>
  <si>
    <r>
      <rPr>
        <sz val="12"/>
        <color rgb="FF004B0F"/>
        <rFont val="Times New Roman"/>
        <family val="1"/>
      </rPr>
      <t>establish objectives of a design project based on needs</t>
    </r>
  </si>
  <si>
    <r>
      <rPr>
        <sz val="12"/>
        <color rgb="FF004B0F"/>
        <rFont val="Times New Roman"/>
        <family val="1"/>
      </rPr>
      <t>formulate the design problem based on objectives and constraints</t>
    </r>
  </si>
  <si>
    <r>
      <rPr>
        <sz val="12"/>
        <color rgb="FF004B0F"/>
        <rFont val="Times New Roman"/>
        <family val="1"/>
      </rPr>
      <t>generate ideas and alternative solutions for a given problem</t>
    </r>
  </si>
  <si>
    <r>
      <rPr>
        <sz val="12"/>
        <color rgb="FF004B0F"/>
        <rFont val="Times New Roman"/>
        <family val="1"/>
      </rPr>
      <t>evaluate alternatives and be able to choose “the best”</t>
    </r>
  </si>
  <si>
    <r>
      <rPr>
        <sz val="12"/>
        <color rgb="FF004B0F"/>
        <rFont val="Times New Roman"/>
        <family val="1"/>
      </rPr>
      <t>create a prototype or model that embodies or represents the chosen solution</t>
    </r>
  </si>
  <si>
    <r>
      <rPr>
        <sz val="12"/>
        <color rgb="FF004B0F"/>
        <rFont val="Times New Roman"/>
        <family val="1"/>
      </rPr>
      <t>recognize essential requirements of effective teams</t>
    </r>
  </si>
  <si>
    <r>
      <rPr>
        <sz val="12"/>
        <color rgb="FF004B0F"/>
        <rFont val="Times New Roman"/>
        <family val="1"/>
      </rPr>
      <t>function effectively in teams to complete a given task</t>
    </r>
  </si>
  <si>
    <r>
      <rPr>
        <sz val="12"/>
        <color rgb="FF004B0F"/>
        <rFont val="Times New Roman"/>
        <family val="1"/>
      </rPr>
      <t>identify an engineering problem or an opportunity for an engineering solution</t>
    </r>
  </si>
  <si>
    <r>
      <rPr>
        <sz val="12"/>
        <color rgb="FF004B0F"/>
        <rFont val="Times New Roman"/>
        <family val="1"/>
      </rPr>
      <t>formulate an engineering problem or opportunity</t>
    </r>
  </si>
  <si>
    <r>
      <rPr>
        <sz val="12"/>
        <color rgb="FF004B0F"/>
        <rFont val="Times New Roman"/>
        <family val="1"/>
      </rPr>
      <t>develop and validate solutions to engineering problems</t>
    </r>
  </si>
  <si>
    <r>
      <rPr>
        <sz val="12"/>
        <color rgb="FF004B0F"/>
        <rFont val="Times New Roman"/>
        <family val="1"/>
      </rPr>
      <t>demonstrate knowledge of professional codes of ethics</t>
    </r>
  </si>
  <si>
    <r>
      <rPr>
        <sz val="12"/>
        <color rgb="FF004B0F"/>
        <rFont val="Times New Roman"/>
        <family val="1"/>
      </rPr>
      <t>evaluate ethical dimensions of a problem/case</t>
    </r>
  </si>
  <si>
    <r>
      <rPr>
        <sz val="12"/>
        <color rgb="FF004B0F"/>
        <rFont val="Times New Roman"/>
        <family val="1"/>
      </rPr>
      <t>communicate effectively in written form</t>
    </r>
  </si>
  <si>
    <r>
      <rPr>
        <sz val="12"/>
        <color rgb="FF004B0F"/>
        <rFont val="Times New Roman"/>
        <family val="1"/>
      </rPr>
      <t>communicate effectively in oral form</t>
    </r>
  </si>
  <si>
    <r>
      <rPr>
        <sz val="12"/>
        <color rgb="FF004B0F"/>
        <rFont val="Times New Roman"/>
        <family val="1"/>
      </rPr>
      <t>communicate effectively in graphical form</t>
    </r>
  </si>
  <si>
    <r>
      <rPr>
        <sz val="12"/>
        <color rgb="FF004B0F"/>
        <rFont val="Times New Roman"/>
        <family val="1"/>
      </rPr>
      <t>identify possible impact of engineering solutions</t>
    </r>
  </si>
  <si>
    <r>
      <rPr>
        <sz val="12"/>
        <color rgb="FF004B0F"/>
        <rFont val="Times New Roman"/>
        <family val="1"/>
      </rPr>
      <t>recognize the responsibilities towards society and the environment</t>
    </r>
  </si>
  <si>
    <r>
      <rPr>
        <sz val="12"/>
        <color rgb="FF004B0F"/>
        <rFont val="Times New Roman"/>
        <family val="1"/>
      </rPr>
      <t>recognize the need for life-long learning as an essential requirement</t>
    </r>
  </si>
  <si>
    <r>
      <rPr>
        <sz val="12"/>
        <color rgb="FF004B0F"/>
        <rFont val="Times New Roman"/>
        <family val="1"/>
      </rPr>
      <t>acquire new knowledge/skills independently</t>
    </r>
  </si>
  <si>
    <r>
      <rPr>
        <sz val="12"/>
        <color rgb="FF004B0F"/>
        <rFont val="Times New Roman"/>
        <family val="1"/>
      </rPr>
      <t>reflect on own understanding and learning</t>
    </r>
  </si>
  <si>
    <r>
      <rPr>
        <sz val="12"/>
        <color rgb="FF004B0F"/>
        <rFont val="Times New Roman"/>
        <family val="1"/>
      </rPr>
      <t>identify relevant socio-political, economical or technological  issues</t>
    </r>
  </si>
  <si>
    <r>
      <rPr>
        <sz val="12"/>
        <color rgb="FF004B0F"/>
        <rFont val="Times New Roman"/>
        <family val="1"/>
      </rPr>
      <t>discuss ways engineers might contribute to solving society’s problems</t>
    </r>
  </si>
  <si>
    <r>
      <rPr>
        <sz val="12"/>
        <color rgb="FF004B0F"/>
        <rFont val="Times New Roman"/>
        <family val="1"/>
      </rPr>
      <t>use state of the art computing tools for problem solving and design</t>
    </r>
  </si>
  <si>
    <r>
      <rPr>
        <sz val="12"/>
        <color rgb="FF004B0F"/>
        <rFont val="Times New Roman"/>
        <family val="1"/>
      </rPr>
      <t>use state of the art equipment for problem solving, design and realization</t>
    </r>
  </si>
  <si>
    <r>
      <rPr>
        <sz val="12"/>
        <color rgb="FF004B0F"/>
        <rFont val="Times New Roman"/>
        <family val="1"/>
      </rPr>
      <t>31) In general, how do you view your role as a teacher?</t>
    </r>
  </si>
  <si>
    <r>
      <rPr>
        <sz val="10"/>
        <color rgb="FF004B0F"/>
        <rFont val="Times New Roman"/>
        <family val="1"/>
      </rPr>
      <t>(please rank in order of importance, with 1 as the highest importance)</t>
    </r>
  </si>
  <si>
    <r>
      <rPr>
        <sz val="12"/>
        <color rgb="FF004B0F"/>
        <rFont val="Times New Roman"/>
        <family val="1"/>
      </rPr>
      <t>2)  Providing a role model for students</t>
    </r>
  </si>
  <si>
    <r>
      <rPr>
        <sz val="12"/>
        <color rgb="FF004B0F"/>
        <rFont val="Times New Roman"/>
        <family val="1"/>
      </rPr>
      <t>3)  Helping students develop higher order thinking skills</t>
    </r>
  </si>
  <si>
    <r>
      <rPr>
        <sz val="12"/>
        <color rgb="FF004B0F"/>
        <rFont val="Times New Roman"/>
        <family val="1"/>
      </rPr>
      <t>4)  Preparing students for jobs/careers</t>
    </r>
  </si>
  <si>
    <r>
      <rPr>
        <sz val="12"/>
        <color rgb="FF004B0F"/>
        <rFont val="Times New Roman"/>
        <family val="1"/>
      </rPr>
      <t>5)  Fostering student development and personal growth</t>
    </r>
  </si>
  <si>
    <r>
      <rPr>
        <sz val="12"/>
        <color rgb="FF004B0F"/>
        <rFont val="Times New Roman"/>
        <family val="1"/>
      </rPr>
      <t>6)  Helping students develop basic learning skills</t>
    </r>
  </si>
  <si>
    <r>
      <rPr>
        <b/>
        <sz val="12"/>
        <color rgb="FF004B0F"/>
        <rFont val="Times New Roman"/>
        <family val="1"/>
      </rPr>
      <t>Cluster information</t>
    </r>
  </si>
  <si>
    <r>
      <rPr>
        <b/>
        <sz val="12"/>
        <color rgb="FF004B0F"/>
        <rFont val="Times New Roman"/>
        <family val="1"/>
      </rPr>
      <t>Course Number and Title:</t>
    </r>
  </si>
  <si>
    <r>
      <rPr>
        <sz val="11"/>
        <color rgb="FF004B0F"/>
        <rFont val="Times New Roman"/>
        <family val="1"/>
      </rPr>
      <t>Outcome</t>
    </r>
  </si>
  <si>
    <r>
      <rPr>
        <sz val="11"/>
        <color rgb="FF004B0F"/>
        <rFont val="Times New Roman"/>
        <family val="1"/>
      </rPr>
      <t>Statement</t>
    </r>
  </si>
  <si>
    <r>
      <rPr>
        <sz val="11"/>
        <color rgb="FF004B0F"/>
        <rFont val="Times New Roman"/>
        <family val="1"/>
      </rPr>
      <t>Goals Included</t>
    </r>
  </si>
  <si>
    <r>
      <rPr>
        <sz val="11"/>
        <color rgb="FF004B0F"/>
        <rFont val="Times New Roman"/>
        <family val="1"/>
      </rPr>
      <t>Add ranking numbers for cluster goals</t>
    </r>
  </si>
  <si>
    <r>
      <rPr>
        <sz val="11"/>
        <color rgb="FF004B0F"/>
        <rFont val="Times New Roman"/>
        <family val="1"/>
      </rPr>
      <t>Divide C by this number</t>
    </r>
  </si>
  <si>
    <r>
      <rPr>
        <sz val="11"/>
        <color rgb="FF004B0F"/>
        <rFont val="Times New Roman"/>
        <family val="1"/>
      </rPr>
      <t>Your Cluster Scores</t>
    </r>
  </si>
  <si>
    <r>
      <rPr>
        <sz val="11"/>
        <color rgb="FF004B0F"/>
        <rFont val="Times New Roman"/>
        <family val="1"/>
      </rPr>
      <t>Number of Cluster goals rated “Essential”</t>
    </r>
  </si>
  <si>
    <r>
      <rPr>
        <sz val="11"/>
        <color rgb="FF004B0F"/>
        <rFont val="Times New Roman"/>
        <family val="1"/>
      </rPr>
      <t>Relevance Rating</t>
    </r>
  </si>
  <si>
    <r>
      <rPr>
        <b/>
        <sz val="12"/>
        <color rgb="FF004B0F"/>
        <rFont val="Times New Roman"/>
        <family val="1"/>
      </rPr>
      <t>Determining the level of Service to Program Outcomes</t>
    </r>
  </si>
  <si>
    <r>
      <rPr>
        <b/>
        <sz val="12"/>
        <color rgb="FF004B0F"/>
        <rFont val="Times New Roman"/>
        <family val="1"/>
      </rPr>
      <t>Initial assignment of ratings based on cluster scores</t>
    </r>
  </si>
  <si>
    <r>
      <rPr>
        <sz val="12"/>
        <color rgb="FF004B0F"/>
        <rFont val="Times New Roman"/>
        <family val="1"/>
      </rPr>
      <t>Highly relevant, H:  A cluster score of 4 - 5 or at least one goal rated as “essential”</t>
    </r>
  </si>
  <si>
    <r>
      <rPr>
        <b/>
        <sz val="12"/>
        <color rgb="FF004B0F"/>
        <rFont val="Times New Roman"/>
        <family val="1"/>
      </rPr>
      <t>Also consider the following when assigning the relevance rating:</t>
    </r>
  </si>
  <si>
    <r>
      <rPr>
        <sz val="12"/>
        <color rgb="FF004B0F"/>
        <rFont val="Times New Roman"/>
        <family val="1"/>
      </rPr>
      <t>H: formal instruction, opportunities to develop and demonstrate the skill, assessment for feedback</t>
    </r>
  </si>
  <si>
    <t>CE 371</t>
  </si>
  <si>
    <t>Structural Analysis II</t>
  </si>
  <si>
    <t>Instructor's rating</t>
  </si>
  <si>
    <t>Essential goals in a cluster</t>
  </si>
  <si>
    <t>No. of Essential goals in a cluster</t>
  </si>
  <si>
    <t>(3) to provide a starting point for discussion of teaching and learning goals among colleagues.</t>
  </si>
  <si>
    <t xml:space="preserve">(2) to help faculty identify appropriate assessment methods and tools; and </t>
  </si>
  <si>
    <t xml:space="preserve">(1) to help faculty become more aware of what they want to accomplish in individual courses; </t>
  </si>
  <si>
    <t xml:space="preserve"> It is a self-assessment of instructional goals. Its purpose is threefold: </t>
  </si>
  <si>
    <t xml:space="preserve">Patricia Cross, has been modified to reflect engineering outcomes (Christoforou and Yigit). </t>
  </si>
  <si>
    <t xml:space="preserve">relation to that particular course (your response might be quite different if you were asked about your overall </t>
  </si>
  <si>
    <t>teaching and learning goals, for example, or the appropriate instructional goals for your discipline).</t>
  </si>
  <si>
    <t xml:space="preserve">Please rate the importance of each of the thirty goals listed below to the specific course you have selected. </t>
  </si>
  <si>
    <t xml:space="preserve"> Assess each goal's importance to what you deliberately aim to have your students accomplish, rather than the </t>
  </si>
  <si>
    <t xml:space="preserve">goal's general worthiness or overall importance to your institution's mission. There are no "right" or "wrong" </t>
  </si>
  <si>
    <t xml:space="preserve">answers, only personally more or less accurate ones. For each goal, choose only one response on the 1-5 rating </t>
  </si>
  <si>
    <t xml:space="preserve">rating scale as explained below. You may want to read quickly through all thirty goals before rating </t>
  </si>
  <si>
    <t>relative importance.</t>
  </si>
  <si>
    <t xml:space="preserve">1)  Teaching students the facts and principles of the subject matter </t>
  </si>
  <si>
    <t>ABET Outcomes</t>
  </si>
  <si>
    <t xml:space="preserve">Moderately relevant, M:  A cluster score of 3 – 4 Somewhat relevant, </t>
  </si>
  <si>
    <t>Low relevance, L: A cluster score of 2 - 3;    Not relevant: A cluster score of 1 – 2</t>
  </si>
  <si>
    <t xml:space="preserve">M: informal instruction, opportunities to develop and demonstrate the skill, assessment for feedback </t>
  </si>
  <si>
    <t>L: Few opportunities to demonstrate the skill, informal or no assessment</t>
  </si>
  <si>
    <t>Fundamentals &amp; complex problems</t>
  </si>
  <si>
    <t>Design</t>
  </si>
  <si>
    <t>Communication skills</t>
  </si>
  <si>
    <t>Ethics and social responsibility</t>
  </si>
  <si>
    <t>Teamwork</t>
  </si>
  <si>
    <t>Experiments</t>
  </si>
  <si>
    <t>Life-long learning</t>
  </si>
  <si>
    <t>9-15</t>
  </si>
  <si>
    <t>1-8</t>
  </si>
  <si>
    <t>16-18</t>
  </si>
  <si>
    <t>19-24</t>
  </si>
  <si>
    <t>25-26</t>
  </si>
  <si>
    <t>27-31</t>
  </si>
  <si>
    <t>32-34</t>
  </si>
  <si>
    <t>Teaching Goals Inventory (Revised for student outcomes 1-7)</t>
  </si>
  <si>
    <t>adoptation by Chaudhary (Sept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</si>
</sst>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0;###0"/>
    <numFmt numFmtId="165" formatCode="0.0"/>
  </numFmts>
  <fonts count="24" x14ac:knownFonts="1">
    <font>
      <sz val="10"/>
      <color rgb="FF000000"/>
      <name val="Times New Roman"/>
      <charset val="204"/>
    </font>
    <font>
      <b/>
      <sz val="18"/>
      <name val="Arial"/>
      <family val="2"/>
    </font>
    <font>
      <sz val="12"/>
      <name val="Times New Roman"/>
      <family val="1"/>
    </font>
    <font>
      <b/>
      <i/>
      <sz val="12"/>
      <name val="Times New Roman"/>
      <family val="1"/>
    </font>
    <font>
      <b/>
      <sz val="16"/>
      <name val="Times New Roman"/>
      <family val="1"/>
    </font>
    <font>
      <b/>
      <i/>
      <sz val="10"/>
      <name val="Times New Roman"/>
      <family val="1"/>
    </font>
    <font>
      <sz val="12"/>
      <color rgb="FF004B0F"/>
      <name val="Times New Roman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2"/>
      <color rgb="FF004B0F"/>
      <name val="Times New Roman"/>
      <family val="1"/>
    </font>
    <font>
      <b/>
      <sz val="16"/>
      <color rgb="FF004B0F"/>
      <name val="Times New Roman"/>
      <family val="1"/>
    </font>
    <font>
      <b/>
      <i/>
      <sz val="10"/>
      <color rgb="FF004B0F"/>
      <name val="Times New Roman"/>
      <family val="1"/>
    </font>
    <font>
      <sz val="10"/>
      <color rgb="FF004B0F"/>
      <name val="Times New Roman"/>
      <family val="1"/>
    </font>
    <font>
      <b/>
      <sz val="12"/>
      <color rgb="FF004B0F"/>
      <name val="Times New Roman"/>
      <family val="1"/>
    </font>
    <font>
      <sz val="11"/>
      <color rgb="FF004B0F"/>
      <name val="Times New Roman"/>
      <family val="1"/>
    </font>
    <font>
      <sz val="12"/>
      <color rgb="FF000000"/>
      <name val="Times New Roman"/>
      <family val="1"/>
    </font>
    <font>
      <b/>
      <i/>
      <sz val="10"/>
      <color rgb="FFFF0000"/>
      <name val="Times New Roman"/>
      <family val="1"/>
    </font>
    <font>
      <b/>
      <i/>
      <sz val="12"/>
      <color rgb="FF000000"/>
      <name val="Times New Roman"/>
      <family val="1"/>
    </font>
    <font>
      <b/>
      <i/>
      <sz val="12"/>
      <color rgb="FFFF0000"/>
      <name val="Times New Roman"/>
      <family val="1"/>
    </font>
    <font>
      <b/>
      <sz val="10"/>
      <color rgb="FF000000"/>
      <name val="Times New Roman"/>
      <family val="1"/>
    </font>
    <font>
      <b/>
      <sz val="12"/>
      <color rgb="FFFF0000"/>
      <name val="Times New Roman"/>
      <family val="1"/>
    </font>
    <font>
      <b/>
      <i/>
      <sz val="10"/>
      <color rgb="FFFF0000"/>
      <name val="Brush Script MT"/>
      <family val="4"/>
    </font>
    <font>
      <b/>
      <sz val="12"/>
      <color rgb="FFFF0000"/>
      <name val="Informal Roman"/>
      <family val="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5" fillId="0" borderId="1" xfId="0" applyFont="1" applyBorder="1" applyAlignment="1">
      <alignment horizontal="left" vertical="top" textRotation="90" wrapText="1"/>
    </xf>
    <xf numFmtId="164" fontId="6" fillId="0" borderId="1" xfId="0" applyNumberFormat="1" applyFont="1" applyBorder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8" fillId="0" borderId="0" xfId="0" applyFont="1" applyAlignment="1">
      <alignment horizontal="left" vertical="top"/>
    </xf>
    <xf numFmtId="0" fontId="8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 wrapText="1"/>
    </xf>
    <xf numFmtId="164" fontId="6" fillId="2" borderId="1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center" vertical="top"/>
    </xf>
    <xf numFmtId="0" fontId="5" fillId="0" borderId="2" xfId="0" applyFont="1" applyBorder="1" applyAlignment="1">
      <alignment horizontal="left" vertical="top" textRotation="90" wrapText="1"/>
    </xf>
    <xf numFmtId="164" fontId="6" fillId="2" borderId="2" xfId="0" applyNumberFormat="1" applyFont="1" applyFill="1" applyBorder="1" applyAlignment="1">
      <alignment horizontal="left" vertical="top" wrapText="1"/>
    </xf>
    <xf numFmtId="164" fontId="6" fillId="0" borderId="2" xfId="0" applyNumberFormat="1" applyFont="1" applyBorder="1" applyAlignment="1">
      <alignment horizontal="left" vertical="top" wrapText="1"/>
    </xf>
    <xf numFmtId="0" fontId="0" fillId="0" borderId="5" xfId="0" applyBorder="1" applyAlignment="1">
      <alignment horizontal="center" vertical="top"/>
    </xf>
    <xf numFmtId="0" fontId="0" fillId="2" borderId="5" xfId="0" applyFill="1" applyBorder="1" applyAlignment="1">
      <alignment horizontal="center" vertical="top"/>
    </xf>
    <xf numFmtId="0" fontId="0" fillId="0" borderId="5" xfId="0" applyBorder="1" applyAlignment="1">
      <alignment horizontal="left" vertical="top"/>
    </xf>
    <xf numFmtId="0" fontId="17" fillId="0" borderId="5" xfId="0" applyFont="1" applyBorder="1" applyAlignment="1">
      <alignment horizontal="center" vertical="top" textRotation="90"/>
    </xf>
    <xf numFmtId="0" fontId="16" fillId="0" borderId="1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textRotation="90" wrapText="1"/>
    </xf>
    <xf numFmtId="164" fontId="19" fillId="0" borderId="1" xfId="0" applyNumberFormat="1" applyFont="1" applyBorder="1" applyAlignment="1">
      <alignment horizontal="center" vertical="center" wrapText="1"/>
    </xf>
    <xf numFmtId="0" fontId="21" fillId="0" borderId="0" xfId="0" applyFont="1" applyAlignment="1">
      <alignment horizontal="left" vertical="top"/>
    </xf>
    <xf numFmtId="0" fontId="22" fillId="2" borderId="5" xfId="0" applyFont="1" applyFill="1" applyBorder="1" applyAlignment="1">
      <alignment horizontal="center" vertical="top"/>
    </xf>
    <xf numFmtId="0" fontId="22" fillId="0" borderId="5" xfId="0" applyFont="1" applyBorder="1" applyAlignment="1">
      <alignment horizontal="center" vertical="top"/>
    </xf>
    <xf numFmtId="0" fontId="2" fillId="0" borderId="5" xfId="0" applyFont="1" applyBorder="1" applyAlignment="1">
      <alignment horizontal="left" vertical="top"/>
    </xf>
    <xf numFmtId="0" fontId="23" fillId="0" borderId="5" xfId="0" applyFont="1" applyBorder="1" applyAlignment="1">
      <alignment horizontal="center" vertical="top"/>
    </xf>
    <xf numFmtId="0" fontId="21" fillId="0" borderId="0" xfId="0" applyFont="1" applyAlignment="1">
      <alignment horizontal="center" vertical="top"/>
    </xf>
    <xf numFmtId="0" fontId="10" fillId="0" borderId="5" xfId="0" applyFont="1" applyBorder="1" applyAlignment="1">
      <alignment horizontal="left" vertical="top"/>
    </xf>
    <xf numFmtId="0" fontId="20" fillId="0" borderId="5" xfId="0" applyFont="1" applyBorder="1" applyAlignment="1">
      <alignment horizontal="center" vertical="center" textRotation="90"/>
    </xf>
    <xf numFmtId="0" fontId="10" fillId="0" borderId="0" xfId="0" applyFont="1" applyAlignment="1">
      <alignment horizontal="left" vertical="top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center" wrapText="1"/>
    </xf>
    <xf numFmtId="164" fontId="19" fillId="0" borderId="0" xfId="0" applyNumberFormat="1" applyFont="1" applyAlignment="1">
      <alignment horizontal="center" vertical="center" wrapText="1"/>
    </xf>
    <xf numFmtId="0" fontId="0" fillId="0" borderId="6" xfId="0" applyBorder="1" applyAlignment="1">
      <alignment horizontal="left" vertical="top" wrapText="1"/>
    </xf>
    <xf numFmtId="16" fontId="2" fillId="2" borderId="1" xfId="0" quotePrefix="1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164" fontId="19" fillId="2" borderId="1" xfId="0" applyNumberFormat="1" applyFont="1" applyFill="1" applyBorder="1" applyAlignment="1">
      <alignment horizontal="center" vertical="center" wrapText="1"/>
    </xf>
    <xf numFmtId="17" fontId="2" fillId="0" borderId="1" xfId="0" quotePrefix="1" applyNumberFormat="1" applyFont="1" applyBorder="1" applyAlignment="1">
      <alignment horizontal="center" vertical="center" wrapText="1"/>
    </xf>
    <xf numFmtId="0" fontId="10" fillId="2" borderId="1" xfId="0" quotePrefix="1" applyFont="1" applyFill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165" fontId="16" fillId="0" borderId="1" xfId="0" applyNumberFormat="1" applyFont="1" applyBorder="1" applyAlignment="1">
      <alignment horizontal="center" vertical="center" wrapText="1"/>
    </xf>
    <xf numFmtId="165" fontId="16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2" borderId="5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2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2" borderId="2" xfId="0" applyFont="1" applyFill="1" applyBorder="1" applyAlignment="1">
      <alignment horizontal="left"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190500</xdr:colOff>
      <xdr:row>0</xdr:row>
      <xdr:rowOff>304800</xdr:rowOff>
    </xdr:from>
    <xdr:to>
      <xdr:col>26</xdr:col>
      <xdr:colOff>133351</xdr:colOff>
      <xdr:row>15</xdr:row>
      <xdr:rowOff>200025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135" r="15316" b="4213"/>
        <a:stretch/>
      </xdr:blipFill>
      <xdr:spPr bwMode="auto">
        <a:xfrm>
          <a:off x="7648575" y="304800"/>
          <a:ext cx="3676651" cy="324802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28"/>
  <sheetViews>
    <sheetView tabSelected="1" workbookViewId="0">
      <selection activeCell="X19" sqref="X19"/>
    </sheetView>
  </sheetViews>
  <sheetFormatPr defaultRowHeight="12.75" x14ac:dyDescent="0.2"/>
  <cols>
    <col min="2" max="3" width="5.83203125" customWidth="1"/>
    <col min="4" max="4" width="17.33203125" customWidth="1"/>
    <col min="5" max="5" width="3.33203125" customWidth="1"/>
    <col min="6" max="6" width="12.6640625" customWidth="1"/>
    <col min="7" max="7" width="15.1640625" customWidth="1"/>
    <col min="8" max="8" width="12.6640625" customWidth="1"/>
    <col min="9" max="9" width="10.5" customWidth="1"/>
    <col min="10" max="10" width="4.6640625" customWidth="1"/>
    <col min="11" max="11" width="8" customWidth="1"/>
    <col min="12" max="12" width="3.33203125" customWidth="1"/>
    <col min="13" max="14" width="4.6640625" customWidth="1"/>
    <col min="15" max="15" width="3.33203125" customWidth="1"/>
    <col min="16" max="16" width="4.6640625" customWidth="1"/>
    <col min="17" max="18" width="1.1640625" customWidth="1"/>
    <col min="19" max="19" width="2.1640625" customWidth="1"/>
  </cols>
  <sheetData>
    <row r="1" spans="2:2" ht="24.95" customHeight="1" x14ac:dyDescent="0.2">
      <c r="B1" s="1" t="s">
        <v>114</v>
      </c>
    </row>
    <row r="2" spans="2:2" ht="24.95" customHeight="1" x14ac:dyDescent="0.2">
      <c r="B2" s="1" t="s">
        <v>115</v>
      </c>
    </row>
    <row r="3" spans="2:2" ht="17.100000000000001" customHeight="1" x14ac:dyDescent="0.2">
      <c r="B3" s="2" t="s">
        <v>1</v>
      </c>
    </row>
    <row r="4" spans="2:2" ht="17.100000000000001" customHeight="1" x14ac:dyDescent="0.2">
      <c r="B4" s="2" t="s">
        <v>85</v>
      </c>
    </row>
    <row r="5" spans="2:2" ht="17.100000000000001" customHeight="1" x14ac:dyDescent="0.2">
      <c r="B5" s="2" t="s">
        <v>84</v>
      </c>
    </row>
    <row r="6" spans="2:2" ht="17.100000000000001" customHeight="1" x14ac:dyDescent="0.2">
      <c r="B6" s="2" t="s">
        <v>83</v>
      </c>
    </row>
    <row r="7" spans="2:2" ht="17.100000000000001" customHeight="1" x14ac:dyDescent="0.2">
      <c r="B7" s="2" t="s">
        <v>82</v>
      </c>
    </row>
    <row r="8" spans="2:2" ht="17.100000000000001" customHeight="1" x14ac:dyDescent="0.2">
      <c r="B8" s="2" t="s">
        <v>81</v>
      </c>
    </row>
    <row r="9" spans="2:2" ht="17.100000000000001" customHeight="1" x14ac:dyDescent="0.2">
      <c r="B9" s="3" t="s">
        <v>2</v>
      </c>
    </row>
    <row r="10" spans="2:2" ht="17.100000000000001" customHeight="1" x14ac:dyDescent="0.2">
      <c r="B10" s="2" t="s">
        <v>3</v>
      </c>
    </row>
    <row r="11" spans="2:2" ht="17.100000000000001" customHeight="1" x14ac:dyDescent="0.2">
      <c r="B11" s="2" t="s">
        <v>86</v>
      </c>
    </row>
    <row r="12" spans="2:2" ht="17.100000000000001" customHeight="1" x14ac:dyDescent="0.2">
      <c r="B12" s="2" t="s">
        <v>87</v>
      </c>
    </row>
    <row r="13" spans="2:2" ht="17.100000000000001" customHeight="1" x14ac:dyDescent="0.2">
      <c r="B13" s="2"/>
    </row>
    <row r="14" spans="2:2" ht="17.100000000000001" customHeight="1" x14ac:dyDescent="0.2">
      <c r="B14" s="3" t="s">
        <v>4</v>
      </c>
    </row>
    <row r="15" spans="2:2" ht="17.100000000000001" customHeight="1" x14ac:dyDescent="0.2">
      <c r="B15" s="2" t="s">
        <v>88</v>
      </c>
    </row>
    <row r="16" spans="2:2" ht="17.100000000000001" customHeight="1" x14ac:dyDescent="0.2">
      <c r="B16" s="2" t="s">
        <v>89</v>
      </c>
    </row>
    <row r="17" spans="2:10" ht="17.100000000000001" customHeight="1" x14ac:dyDescent="0.2">
      <c r="B17" s="2" t="s">
        <v>90</v>
      </c>
    </row>
    <row r="18" spans="2:10" ht="17.100000000000001" customHeight="1" x14ac:dyDescent="0.2">
      <c r="B18" s="2" t="s">
        <v>91</v>
      </c>
    </row>
    <row r="19" spans="2:10" ht="17.100000000000001" customHeight="1" x14ac:dyDescent="0.2">
      <c r="B19" s="2" t="s">
        <v>92</v>
      </c>
    </row>
    <row r="20" spans="2:10" ht="17.100000000000001" customHeight="1" x14ac:dyDescent="0.2">
      <c r="B20" s="2" t="s">
        <v>93</v>
      </c>
    </row>
    <row r="21" spans="2:10" ht="17.100000000000001" customHeight="1" x14ac:dyDescent="0.2">
      <c r="B21" s="2"/>
    </row>
    <row r="22" spans="2:10" ht="17.100000000000001" customHeight="1" x14ac:dyDescent="0.2">
      <c r="B22" s="2" t="s">
        <v>5</v>
      </c>
    </row>
    <row r="23" spans="2:10" ht="17.100000000000001" customHeight="1" x14ac:dyDescent="0.2">
      <c r="B23" s="47" t="s">
        <v>6</v>
      </c>
      <c r="C23" s="47"/>
      <c r="D23" s="47"/>
      <c r="E23" s="47" t="s">
        <v>7</v>
      </c>
      <c r="F23" s="47"/>
      <c r="G23" s="47"/>
      <c r="H23" s="47"/>
      <c r="I23" s="47"/>
      <c r="J23" s="47"/>
    </row>
    <row r="24" spans="2:10" ht="15.95" customHeight="1" x14ac:dyDescent="0.2">
      <c r="B24" s="47" t="s">
        <v>8</v>
      </c>
      <c r="C24" s="47"/>
      <c r="D24" s="47"/>
      <c r="E24" s="47" t="s">
        <v>9</v>
      </c>
      <c r="F24" s="47"/>
      <c r="G24" s="47"/>
      <c r="H24" s="47"/>
      <c r="I24" s="47"/>
      <c r="J24" s="47"/>
    </row>
    <row r="25" spans="2:10" ht="15.95" customHeight="1" x14ac:dyDescent="0.2">
      <c r="B25" s="47" t="s">
        <v>10</v>
      </c>
      <c r="C25" s="47"/>
      <c r="D25" s="47"/>
      <c r="E25" s="47" t="s">
        <v>11</v>
      </c>
      <c r="F25" s="47"/>
      <c r="G25" s="47"/>
      <c r="H25" s="47"/>
      <c r="I25" s="47"/>
      <c r="J25" s="47"/>
    </row>
    <row r="26" spans="2:10" ht="15.95" customHeight="1" x14ac:dyDescent="0.2">
      <c r="B26" s="47" t="s">
        <v>12</v>
      </c>
      <c r="C26" s="47"/>
      <c r="D26" s="47"/>
      <c r="E26" s="47" t="s">
        <v>13</v>
      </c>
      <c r="F26" s="47"/>
      <c r="G26" s="47"/>
      <c r="H26" s="47"/>
      <c r="I26" s="47"/>
      <c r="J26" s="47"/>
    </row>
    <row r="27" spans="2:10" ht="17.100000000000001" customHeight="1" x14ac:dyDescent="0.2">
      <c r="B27" s="47" t="s">
        <v>14</v>
      </c>
      <c r="C27" s="47"/>
      <c r="D27" s="47"/>
      <c r="E27" s="47" t="s">
        <v>15</v>
      </c>
      <c r="F27" s="47"/>
      <c r="G27" s="47"/>
      <c r="H27" s="47"/>
      <c r="I27" s="47"/>
      <c r="J27" s="47"/>
    </row>
    <row r="28" spans="2:10" ht="17.100000000000001" customHeight="1" x14ac:dyDescent="0.2">
      <c r="B28" s="4"/>
      <c r="C28" s="4"/>
      <c r="D28" s="4"/>
      <c r="E28" s="4"/>
      <c r="F28" s="4"/>
      <c r="G28" s="4"/>
      <c r="H28" s="4"/>
      <c r="I28" s="4"/>
      <c r="J28" s="4"/>
    </row>
  </sheetData>
  <mergeCells count="10">
    <mergeCell ref="B26:D26"/>
    <mergeCell ref="E26:J26"/>
    <mergeCell ref="B27:D27"/>
    <mergeCell ref="E27:J27"/>
    <mergeCell ref="B23:D23"/>
    <mergeCell ref="E23:J23"/>
    <mergeCell ref="B24:D24"/>
    <mergeCell ref="E24:J24"/>
    <mergeCell ref="B25:D25"/>
    <mergeCell ref="E25:J2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V53"/>
  <sheetViews>
    <sheetView workbookViewId="0">
      <selection activeCell="G2" sqref="G2"/>
    </sheetView>
  </sheetViews>
  <sheetFormatPr defaultRowHeight="12.75" x14ac:dyDescent="0.2"/>
  <cols>
    <col min="3" max="4" width="5.83203125" customWidth="1"/>
    <col min="5" max="5" width="17.33203125" customWidth="1"/>
    <col min="6" max="6" width="3.33203125" customWidth="1"/>
    <col min="7" max="7" width="12.6640625" customWidth="1"/>
    <col min="8" max="8" width="15.1640625" customWidth="1"/>
    <col min="9" max="9" width="12.6640625" customWidth="1"/>
    <col min="10" max="10" width="10.5" customWidth="1"/>
    <col min="11" max="11" width="4.6640625" customWidth="1"/>
    <col min="12" max="12" width="8" customWidth="1"/>
    <col min="13" max="13" width="3.33203125" customWidth="1"/>
    <col min="14" max="15" width="4.6640625" customWidth="1"/>
    <col min="16" max="16" width="3.33203125" customWidth="1"/>
    <col min="17" max="17" width="4.6640625" customWidth="1"/>
    <col min="18" max="18" width="6" customWidth="1"/>
    <col min="19" max="19" width="11" customWidth="1"/>
    <col min="20" max="20" width="92.33203125" customWidth="1"/>
  </cols>
  <sheetData>
    <row r="1" spans="2:22" ht="24.95" customHeight="1" x14ac:dyDescent="0.2">
      <c r="C1" s="1" t="s">
        <v>0</v>
      </c>
    </row>
    <row r="2" spans="2:22" ht="24.95" customHeight="1" x14ac:dyDescent="0.2">
      <c r="C2" s="2" t="s">
        <v>16</v>
      </c>
      <c r="G2" s="24" t="s">
        <v>76</v>
      </c>
      <c r="H2" s="24" t="s">
        <v>77</v>
      </c>
    </row>
    <row r="3" spans="2:22" ht="17.100000000000001" customHeight="1" x14ac:dyDescent="0.2">
      <c r="C3" s="47" t="s">
        <v>6</v>
      </c>
      <c r="D3" s="47"/>
      <c r="E3" s="47"/>
      <c r="F3" s="47" t="s">
        <v>7</v>
      </c>
      <c r="G3" s="47"/>
      <c r="H3" s="47"/>
      <c r="I3" s="47"/>
      <c r="J3" s="47"/>
      <c r="K3" s="47"/>
    </row>
    <row r="4" spans="2:22" ht="15.95" customHeight="1" x14ac:dyDescent="0.2">
      <c r="C4" s="47" t="s">
        <v>8</v>
      </c>
      <c r="D4" s="47"/>
      <c r="E4" s="47"/>
      <c r="F4" s="47" t="s">
        <v>9</v>
      </c>
      <c r="G4" s="47"/>
      <c r="H4" s="47"/>
      <c r="I4" s="47"/>
      <c r="J4" s="47"/>
      <c r="K4" s="47"/>
    </row>
    <row r="5" spans="2:22" ht="15.95" customHeight="1" x14ac:dyDescent="0.2">
      <c r="C5" s="47" t="s">
        <v>10</v>
      </c>
      <c r="D5" s="47"/>
      <c r="E5" s="47"/>
      <c r="F5" s="47" t="s">
        <v>11</v>
      </c>
      <c r="G5" s="47"/>
      <c r="H5" s="47"/>
      <c r="I5" s="47"/>
      <c r="J5" s="47"/>
      <c r="K5" s="47"/>
    </row>
    <row r="6" spans="2:22" ht="15.95" customHeight="1" x14ac:dyDescent="0.2">
      <c r="C6" s="47" t="s">
        <v>12</v>
      </c>
      <c r="D6" s="47"/>
      <c r="E6" s="47"/>
      <c r="F6" s="47" t="s">
        <v>13</v>
      </c>
      <c r="G6" s="47"/>
      <c r="H6" s="47"/>
      <c r="I6" s="47"/>
      <c r="J6" s="47"/>
      <c r="K6" s="47"/>
    </row>
    <row r="7" spans="2:22" ht="17.100000000000001" customHeight="1" x14ac:dyDescent="0.2">
      <c r="C7" s="47" t="s">
        <v>14</v>
      </c>
      <c r="D7" s="47"/>
      <c r="E7" s="47"/>
      <c r="F7" s="47" t="s">
        <v>15</v>
      </c>
      <c r="G7" s="47"/>
      <c r="H7" s="47"/>
      <c r="I7" s="47"/>
      <c r="J7" s="47"/>
      <c r="K7" s="47"/>
    </row>
    <row r="8" spans="2:22" ht="17.100000000000001" customHeight="1" x14ac:dyDescent="0.2"/>
    <row r="9" spans="2:22" ht="21.95" customHeight="1" x14ac:dyDescent="0.2">
      <c r="C9" s="5" t="s">
        <v>17</v>
      </c>
    </row>
    <row r="10" spans="2:22" ht="81.75" customHeight="1" x14ac:dyDescent="0.2">
      <c r="B10" s="31" t="s">
        <v>95</v>
      </c>
      <c r="C10" s="37"/>
      <c r="D10" s="67" t="s">
        <v>18</v>
      </c>
      <c r="E10" s="68"/>
      <c r="F10" s="68"/>
      <c r="G10" s="68"/>
      <c r="H10" s="68"/>
      <c r="I10" s="68"/>
      <c r="J10" s="68"/>
      <c r="K10" s="68"/>
      <c r="L10" s="69"/>
      <c r="M10" s="6" t="s">
        <v>19</v>
      </c>
      <c r="N10" s="6" t="s">
        <v>20</v>
      </c>
      <c r="O10" s="6" t="s">
        <v>21</v>
      </c>
      <c r="P10" s="6" t="s">
        <v>22</v>
      </c>
      <c r="Q10" s="14" t="s">
        <v>23</v>
      </c>
      <c r="R10" s="20" t="s">
        <v>78</v>
      </c>
      <c r="S10" s="22" t="s">
        <v>80</v>
      </c>
      <c r="U10" s="22" t="s">
        <v>79</v>
      </c>
    </row>
    <row r="11" spans="2:22" ht="14.1" customHeight="1" x14ac:dyDescent="0.2">
      <c r="B11" s="58">
        <v>1</v>
      </c>
      <c r="C11" s="18">
        <v>1</v>
      </c>
      <c r="D11" s="60" t="s">
        <v>24</v>
      </c>
      <c r="E11" s="60"/>
      <c r="F11" s="60"/>
      <c r="G11" s="60"/>
      <c r="H11" s="60"/>
      <c r="I11" s="60"/>
      <c r="J11" s="60"/>
      <c r="K11" s="60"/>
      <c r="L11" s="61"/>
      <c r="M11" s="12">
        <v>5</v>
      </c>
      <c r="N11" s="12">
        <v>4</v>
      </c>
      <c r="O11" s="12">
        <v>3</v>
      </c>
      <c r="P11" s="12">
        <v>2</v>
      </c>
      <c r="Q11" s="15">
        <v>1</v>
      </c>
      <c r="R11" s="25">
        <v>5</v>
      </c>
      <c r="S11" s="48">
        <f>V11</f>
        <v>2</v>
      </c>
      <c r="U11" s="18">
        <f>INT(R11/5)</f>
        <v>1</v>
      </c>
      <c r="V11">
        <f>SUM(U11:U18)</f>
        <v>2</v>
      </c>
    </row>
    <row r="12" spans="2:22" ht="14.1" customHeight="1" x14ac:dyDescent="0.2">
      <c r="B12" s="58"/>
      <c r="C12" s="18">
        <v>2</v>
      </c>
      <c r="D12" s="60" t="s">
        <v>25</v>
      </c>
      <c r="E12" s="60"/>
      <c r="F12" s="60"/>
      <c r="G12" s="60"/>
      <c r="H12" s="60"/>
      <c r="I12" s="60"/>
      <c r="J12" s="60"/>
      <c r="K12" s="60"/>
      <c r="L12" s="61"/>
      <c r="M12" s="12">
        <v>5</v>
      </c>
      <c r="N12" s="12">
        <v>4</v>
      </c>
      <c r="O12" s="12">
        <v>3</v>
      </c>
      <c r="P12" s="12">
        <v>2</v>
      </c>
      <c r="Q12" s="15">
        <v>1</v>
      </c>
      <c r="R12" s="25">
        <v>4</v>
      </c>
      <c r="S12" s="49"/>
      <c r="U12" s="18">
        <f t="shared" ref="U12:U44" si="0">INT(R12/5)</f>
        <v>0</v>
      </c>
    </row>
    <row r="13" spans="2:22" ht="15" customHeight="1" x14ac:dyDescent="0.2">
      <c r="B13" s="58"/>
      <c r="C13" s="18">
        <v>3</v>
      </c>
      <c r="D13" s="60" t="s">
        <v>26</v>
      </c>
      <c r="E13" s="60"/>
      <c r="F13" s="60"/>
      <c r="G13" s="60"/>
      <c r="H13" s="60"/>
      <c r="I13" s="60"/>
      <c r="J13" s="60"/>
      <c r="K13" s="60"/>
      <c r="L13" s="61"/>
      <c r="M13" s="12">
        <v>5</v>
      </c>
      <c r="N13" s="12">
        <v>4</v>
      </c>
      <c r="O13" s="12">
        <v>3</v>
      </c>
      <c r="P13" s="12">
        <v>2</v>
      </c>
      <c r="Q13" s="15">
        <v>1</v>
      </c>
      <c r="R13" s="25">
        <v>4</v>
      </c>
      <c r="S13" s="49"/>
      <c r="U13" s="18">
        <f t="shared" si="0"/>
        <v>0</v>
      </c>
    </row>
    <row r="14" spans="2:22" ht="15" customHeight="1" x14ac:dyDescent="0.2">
      <c r="B14" s="58"/>
      <c r="C14" s="18">
        <v>4</v>
      </c>
      <c r="D14" s="60" t="s">
        <v>37</v>
      </c>
      <c r="E14" s="60"/>
      <c r="F14" s="60"/>
      <c r="G14" s="60"/>
      <c r="H14" s="60"/>
      <c r="I14" s="60"/>
      <c r="J14" s="60"/>
      <c r="K14" s="60"/>
      <c r="L14" s="61"/>
      <c r="M14" s="12">
        <v>5</v>
      </c>
      <c r="N14" s="12">
        <v>4</v>
      </c>
      <c r="O14" s="12">
        <v>3</v>
      </c>
      <c r="P14" s="12">
        <v>2</v>
      </c>
      <c r="Q14" s="15">
        <v>1</v>
      </c>
      <c r="R14" s="25">
        <v>4</v>
      </c>
      <c r="S14" s="49"/>
      <c r="U14" s="18">
        <f t="shared" si="0"/>
        <v>0</v>
      </c>
    </row>
    <row r="15" spans="2:22" ht="15" customHeight="1" x14ac:dyDescent="0.2">
      <c r="B15" s="58"/>
      <c r="C15" s="18">
        <v>5</v>
      </c>
      <c r="D15" s="60" t="s">
        <v>38</v>
      </c>
      <c r="E15" s="60"/>
      <c r="F15" s="60"/>
      <c r="G15" s="60"/>
      <c r="H15" s="60"/>
      <c r="I15" s="60"/>
      <c r="J15" s="60"/>
      <c r="K15" s="60"/>
      <c r="L15" s="61"/>
      <c r="M15" s="12">
        <v>5</v>
      </c>
      <c r="N15" s="12">
        <v>4</v>
      </c>
      <c r="O15" s="12">
        <v>3</v>
      </c>
      <c r="P15" s="12">
        <v>2</v>
      </c>
      <c r="Q15" s="15">
        <v>1</v>
      </c>
      <c r="R15" s="25">
        <v>5</v>
      </c>
      <c r="S15" s="49"/>
      <c r="U15" s="18">
        <f t="shared" si="0"/>
        <v>1</v>
      </c>
    </row>
    <row r="16" spans="2:22" ht="15" customHeight="1" x14ac:dyDescent="0.2">
      <c r="B16" s="58"/>
      <c r="C16" s="18">
        <v>6</v>
      </c>
      <c r="D16" s="60" t="s">
        <v>39</v>
      </c>
      <c r="E16" s="60"/>
      <c r="F16" s="60"/>
      <c r="G16" s="60"/>
      <c r="H16" s="60"/>
      <c r="I16" s="60"/>
      <c r="J16" s="60"/>
      <c r="K16" s="60"/>
      <c r="L16" s="61"/>
      <c r="M16" s="12">
        <v>5</v>
      </c>
      <c r="N16" s="12">
        <v>4</v>
      </c>
      <c r="O16" s="12">
        <v>3</v>
      </c>
      <c r="P16" s="12">
        <v>2</v>
      </c>
      <c r="Q16" s="15">
        <v>1</v>
      </c>
      <c r="R16" s="25">
        <v>4</v>
      </c>
      <c r="S16" s="49"/>
      <c r="U16" s="18">
        <f t="shared" si="0"/>
        <v>0</v>
      </c>
    </row>
    <row r="17" spans="2:22" ht="15" customHeight="1" x14ac:dyDescent="0.2">
      <c r="B17" s="58"/>
      <c r="C17" s="18">
        <v>7</v>
      </c>
      <c r="D17" s="60" t="s">
        <v>52</v>
      </c>
      <c r="E17" s="60"/>
      <c r="F17" s="60"/>
      <c r="G17" s="60"/>
      <c r="H17" s="60"/>
      <c r="I17" s="60"/>
      <c r="J17" s="60"/>
      <c r="K17" s="60"/>
      <c r="L17" s="61"/>
      <c r="M17" s="12">
        <v>5</v>
      </c>
      <c r="N17" s="12">
        <v>4</v>
      </c>
      <c r="O17" s="12">
        <v>3</v>
      </c>
      <c r="P17" s="12">
        <v>2</v>
      </c>
      <c r="Q17" s="15">
        <v>1</v>
      </c>
      <c r="R17" s="25">
        <v>4</v>
      </c>
      <c r="S17" s="49"/>
      <c r="U17" s="18">
        <f t="shared" si="0"/>
        <v>0</v>
      </c>
    </row>
    <row r="18" spans="2:22" ht="15" customHeight="1" x14ac:dyDescent="0.2">
      <c r="B18" s="58"/>
      <c r="C18" s="18">
        <v>8</v>
      </c>
      <c r="D18" s="60" t="s">
        <v>53</v>
      </c>
      <c r="E18" s="60"/>
      <c r="F18" s="60"/>
      <c r="G18" s="60"/>
      <c r="H18" s="60"/>
      <c r="I18" s="60"/>
      <c r="J18" s="60"/>
      <c r="K18" s="60"/>
      <c r="L18" s="61"/>
      <c r="M18" s="12">
        <v>5</v>
      </c>
      <c r="N18" s="12">
        <v>4</v>
      </c>
      <c r="O18" s="12">
        <v>3</v>
      </c>
      <c r="P18" s="12">
        <v>2</v>
      </c>
      <c r="Q18" s="15">
        <v>1</v>
      </c>
      <c r="R18" s="25">
        <v>2</v>
      </c>
      <c r="S18" s="50"/>
      <c r="U18" s="18">
        <f t="shared" si="0"/>
        <v>0</v>
      </c>
    </row>
    <row r="19" spans="2:22" ht="14.1" customHeight="1" x14ac:dyDescent="0.2">
      <c r="B19" s="59">
        <v>2</v>
      </c>
      <c r="C19" s="17">
        <v>9</v>
      </c>
      <c r="D19" s="62" t="s">
        <v>30</v>
      </c>
      <c r="E19" s="62"/>
      <c r="F19" s="62"/>
      <c r="G19" s="62"/>
      <c r="H19" s="62"/>
      <c r="I19" s="62"/>
      <c r="J19" s="62"/>
      <c r="K19" s="62"/>
      <c r="L19" s="63"/>
      <c r="M19" s="7">
        <v>5</v>
      </c>
      <c r="N19" s="7">
        <v>4</v>
      </c>
      <c r="O19" s="7">
        <v>3</v>
      </c>
      <c r="P19" s="7">
        <v>2</v>
      </c>
      <c r="Q19" s="16">
        <v>1</v>
      </c>
      <c r="R19" s="26">
        <v>1</v>
      </c>
      <c r="S19" s="51">
        <f>V19</f>
        <v>0</v>
      </c>
      <c r="U19" s="17">
        <f>INT(R19/5)</f>
        <v>0</v>
      </c>
      <c r="V19">
        <f>SUM(U19:U25)</f>
        <v>0</v>
      </c>
    </row>
    <row r="20" spans="2:22" ht="14.1" customHeight="1" x14ac:dyDescent="0.2">
      <c r="B20" s="59"/>
      <c r="C20" s="17">
        <v>10</v>
      </c>
      <c r="D20" s="62" t="s">
        <v>31</v>
      </c>
      <c r="E20" s="62"/>
      <c r="F20" s="62"/>
      <c r="G20" s="62"/>
      <c r="H20" s="62"/>
      <c r="I20" s="62"/>
      <c r="J20" s="62"/>
      <c r="K20" s="62"/>
      <c r="L20" s="63"/>
      <c r="M20" s="7">
        <v>5</v>
      </c>
      <c r="N20" s="7">
        <v>4</v>
      </c>
      <c r="O20" s="7">
        <v>3</v>
      </c>
      <c r="P20" s="7">
        <v>2</v>
      </c>
      <c r="Q20" s="16">
        <v>1</v>
      </c>
      <c r="R20" s="26">
        <v>3</v>
      </c>
      <c r="S20" s="52"/>
      <c r="U20" s="17">
        <f t="shared" ref="U20:U25" si="1">INT(R20/5)</f>
        <v>0</v>
      </c>
    </row>
    <row r="21" spans="2:22" ht="15" customHeight="1" x14ac:dyDescent="0.2">
      <c r="B21" s="59"/>
      <c r="C21" s="17">
        <v>11</v>
      </c>
      <c r="D21" s="62" t="s">
        <v>32</v>
      </c>
      <c r="E21" s="62"/>
      <c r="F21" s="62"/>
      <c r="G21" s="62"/>
      <c r="H21" s="62"/>
      <c r="I21" s="62"/>
      <c r="J21" s="62"/>
      <c r="K21" s="62"/>
      <c r="L21" s="63"/>
      <c r="M21" s="7">
        <v>5</v>
      </c>
      <c r="N21" s="7">
        <v>4</v>
      </c>
      <c r="O21" s="7">
        <v>3</v>
      </c>
      <c r="P21" s="7">
        <v>2</v>
      </c>
      <c r="Q21" s="16">
        <v>1</v>
      </c>
      <c r="R21" s="26">
        <v>4</v>
      </c>
      <c r="S21" s="52"/>
      <c r="U21" s="17">
        <f t="shared" si="1"/>
        <v>0</v>
      </c>
    </row>
    <row r="22" spans="2:22" ht="14.1" customHeight="1" x14ac:dyDescent="0.2">
      <c r="B22" s="59"/>
      <c r="C22" s="17">
        <v>12</v>
      </c>
      <c r="D22" s="65" t="s">
        <v>33</v>
      </c>
      <c r="E22" s="65"/>
      <c r="F22" s="65"/>
      <c r="G22" s="65"/>
      <c r="H22" s="65"/>
      <c r="I22" s="65"/>
      <c r="J22" s="65"/>
      <c r="K22" s="65"/>
      <c r="L22" s="66"/>
      <c r="M22" s="7">
        <v>5</v>
      </c>
      <c r="N22" s="7">
        <v>4</v>
      </c>
      <c r="O22" s="7">
        <v>3</v>
      </c>
      <c r="P22" s="7">
        <v>2</v>
      </c>
      <c r="Q22" s="16">
        <v>1</v>
      </c>
      <c r="R22" s="26">
        <v>3</v>
      </c>
      <c r="S22" s="52"/>
      <c r="U22" s="17">
        <f t="shared" si="1"/>
        <v>0</v>
      </c>
    </row>
    <row r="23" spans="2:22" ht="14.1" customHeight="1" x14ac:dyDescent="0.2">
      <c r="B23" s="59"/>
      <c r="C23" s="17">
        <v>13</v>
      </c>
      <c r="D23" s="62" t="s">
        <v>34</v>
      </c>
      <c r="E23" s="62"/>
      <c r="F23" s="62"/>
      <c r="G23" s="62"/>
      <c r="H23" s="62"/>
      <c r="I23" s="62"/>
      <c r="J23" s="62"/>
      <c r="K23" s="62"/>
      <c r="L23" s="63"/>
      <c r="M23" s="7">
        <v>5</v>
      </c>
      <c r="N23" s="7">
        <v>4</v>
      </c>
      <c r="O23" s="7">
        <v>3</v>
      </c>
      <c r="P23" s="7">
        <v>2</v>
      </c>
      <c r="Q23" s="16">
        <v>1</v>
      </c>
      <c r="R23" s="26">
        <v>1</v>
      </c>
      <c r="S23" s="52"/>
      <c r="U23" s="17">
        <f t="shared" si="1"/>
        <v>0</v>
      </c>
    </row>
    <row r="24" spans="2:22" ht="14.1" customHeight="1" x14ac:dyDescent="0.2">
      <c r="B24" s="59"/>
      <c r="C24" s="17">
        <v>14</v>
      </c>
      <c r="D24" s="54" t="s">
        <v>52</v>
      </c>
      <c r="E24" s="54"/>
      <c r="F24" s="54"/>
      <c r="G24" s="54"/>
      <c r="H24" s="54"/>
      <c r="I24" s="54"/>
      <c r="J24" s="54"/>
      <c r="K24" s="54"/>
      <c r="L24" s="55"/>
      <c r="M24" s="7">
        <v>5</v>
      </c>
      <c r="N24" s="7">
        <v>4</v>
      </c>
      <c r="O24" s="7">
        <v>3</v>
      </c>
      <c r="P24" s="7">
        <v>2</v>
      </c>
      <c r="Q24" s="16">
        <v>1</v>
      </c>
      <c r="R24" s="26">
        <v>4</v>
      </c>
      <c r="S24" s="52"/>
      <c r="U24" s="17">
        <f t="shared" si="1"/>
        <v>0</v>
      </c>
    </row>
    <row r="25" spans="2:22" ht="14.1" customHeight="1" x14ac:dyDescent="0.2">
      <c r="B25" s="59"/>
      <c r="C25" s="17">
        <v>15</v>
      </c>
      <c r="D25" s="54" t="s">
        <v>53</v>
      </c>
      <c r="E25" s="54"/>
      <c r="F25" s="54"/>
      <c r="G25" s="54"/>
      <c r="H25" s="54"/>
      <c r="I25" s="54"/>
      <c r="J25" s="54"/>
      <c r="K25" s="54"/>
      <c r="L25" s="55"/>
      <c r="M25" s="7">
        <v>5</v>
      </c>
      <c r="N25" s="7">
        <v>4</v>
      </c>
      <c r="O25" s="7">
        <v>3</v>
      </c>
      <c r="P25" s="7">
        <v>2</v>
      </c>
      <c r="Q25" s="16">
        <v>1</v>
      </c>
      <c r="R25" s="26">
        <v>2</v>
      </c>
      <c r="S25" s="53"/>
      <c r="U25" s="17">
        <f t="shared" si="1"/>
        <v>0</v>
      </c>
    </row>
    <row r="26" spans="2:22" ht="14.1" customHeight="1" x14ac:dyDescent="0.2">
      <c r="B26" s="48">
        <v>3</v>
      </c>
      <c r="C26" s="18">
        <v>16</v>
      </c>
      <c r="D26" s="60" t="s">
        <v>42</v>
      </c>
      <c r="E26" s="60"/>
      <c r="F26" s="60"/>
      <c r="G26" s="60"/>
      <c r="H26" s="60"/>
      <c r="I26" s="60"/>
      <c r="J26" s="60"/>
      <c r="K26" s="60"/>
      <c r="L26" s="61"/>
      <c r="M26" s="12">
        <v>5</v>
      </c>
      <c r="N26" s="12">
        <v>4</v>
      </c>
      <c r="O26" s="12">
        <v>3</v>
      </c>
      <c r="P26" s="12">
        <v>2</v>
      </c>
      <c r="Q26" s="15">
        <v>1</v>
      </c>
      <c r="R26" s="25">
        <v>4</v>
      </c>
      <c r="S26" s="58">
        <f>V26</f>
        <v>0</v>
      </c>
      <c r="U26" s="18">
        <f t="shared" si="0"/>
        <v>0</v>
      </c>
      <c r="V26">
        <f>SUM(U26:U28)</f>
        <v>0</v>
      </c>
    </row>
    <row r="27" spans="2:22" ht="14.1" customHeight="1" x14ac:dyDescent="0.2">
      <c r="B27" s="49"/>
      <c r="C27" s="18">
        <v>17</v>
      </c>
      <c r="D27" s="60" t="s">
        <v>43</v>
      </c>
      <c r="E27" s="60"/>
      <c r="F27" s="60"/>
      <c r="G27" s="60"/>
      <c r="H27" s="60"/>
      <c r="I27" s="60"/>
      <c r="J27" s="60"/>
      <c r="K27" s="60"/>
      <c r="L27" s="61"/>
      <c r="M27" s="12">
        <v>5</v>
      </c>
      <c r="N27" s="12">
        <v>4</v>
      </c>
      <c r="O27" s="12">
        <v>3</v>
      </c>
      <c r="P27" s="12">
        <v>2</v>
      </c>
      <c r="Q27" s="15">
        <v>1</v>
      </c>
      <c r="R27" s="25">
        <v>2</v>
      </c>
      <c r="S27" s="58"/>
      <c r="U27" s="18">
        <f t="shared" si="0"/>
        <v>0</v>
      </c>
    </row>
    <row r="28" spans="2:22" ht="15" customHeight="1" x14ac:dyDescent="0.2">
      <c r="B28" s="50"/>
      <c r="C28" s="18">
        <v>18</v>
      </c>
      <c r="D28" s="60" t="s">
        <v>44</v>
      </c>
      <c r="E28" s="60"/>
      <c r="F28" s="60"/>
      <c r="G28" s="60"/>
      <c r="H28" s="60"/>
      <c r="I28" s="60"/>
      <c r="J28" s="60"/>
      <c r="K28" s="60"/>
      <c r="L28" s="61"/>
      <c r="M28" s="12">
        <v>5</v>
      </c>
      <c r="N28" s="12">
        <v>4</v>
      </c>
      <c r="O28" s="12">
        <v>3</v>
      </c>
      <c r="P28" s="12">
        <v>2</v>
      </c>
      <c r="Q28" s="15">
        <v>1</v>
      </c>
      <c r="R28" s="25">
        <v>4</v>
      </c>
      <c r="S28" s="58"/>
      <c r="U28" s="18">
        <f t="shared" si="0"/>
        <v>0</v>
      </c>
    </row>
    <row r="29" spans="2:22" ht="15" customHeight="1" x14ac:dyDescent="0.2">
      <c r="B29" s="51">
        <v>4</v>
      </c>
      <c r="C29" s="17">
        <v>19</v>
      </c>
      <c r="D29" s="54" t="s">
        <v>40</v>
      </c>
      <c r="E29" s="54"/>
      <c r="F29" s="54"/>
      <c r="G29" s="54"/>
      <c r="H29" s="54"/>
      <c r="I29" s="54"/>
      <c r="J29" s="54"/>
      <c r="K29" s="54"/>
      <c r="L29" s="55"/>
      <c r="M29" s="7">
        <v>5</v>
      </c>
      <c r="N29" s="7">
        <v>4</v>
      </c>
      <c r="O29" s="7">
        <v>3</v>
      </c>
      <c r="P29" s="7">
        <v>2</v>
      </c>
      <c r="Q29" s="16">
        <v>1</v>
      </c>
      <c r="R29" s="26">
        <v>1</v>
      </c>
      <c r="S29" s="51">
        <f>V29</f>
        <v>0</v>
      </c>
      <c r="U29" s="17">
        <f t="shared" si="0"/>
        <v>0</v>
      </c>
      <c r="V29">
        <f>SUM(U29:U34)</f>
        <v>0</v>
      </c>
    </row>
    <row r="30" spans="2:22" ht="15" customHeight="1" x14ac:dyDescent="0.2">
      <c r="B30" s="52"/>
      <c r="C30" s="17">
        <v>20</v>
      </c>
      <c r="D30" s="54" t="s">
        <v>41</v>
      </c>
      <c r="E30" s="54"/>
      <c r="F30" s="54"/>
      <c r="G30" s="54"/>
      <c r="H30" s="54"/>
      <c r="I30" s="54"/>
      <c r="J30" s="54"/>
      <c r="K30" s="54"/>
      <c r="L30" s="55"/>
      <c r="M30" s="7">
        <v>5</v>
      </c>
      <c r="N30" s="7">
        <v>4</v>
      </c>
      <c r="O30" s="7">
        <v>3</v>
      </c>
      <c r="P30" s="7">
        <v>2</v>
      </c>
      <c r="Q30" s="16">
        <v>1</v>
      </c>
      <c r="R30" s="26">
        <v>1</v>
      </c>
      <c r="S30" s="52"/>
      <c r="U30" s="17">
        <f t="shared" si="0"/>
        <v>0</v>
      </c>
    </row>
    <row r="31" spans="2:22" ht="14.1" customHeight="1" x14ac:dyDescent="0.2">
      <c r="B31" s="52"/>
      <c r="C31" s="17">
        <v>21</v>
      </c>
      <c r="D31" s="54" t="s">
        <v>45</v>
      </c>
      <c r="E31" s="54"/>
      <c r="F31" s="54"/>
      <c r="G31" s="54"/>
      <c r="H31" s="54"/>
      <c r="I31" s="54"/>
      <c r="J31" s="54"/>
      <c r="K31" s="54"/>
      <c r="L31" s="55"/>
      <c r="M31" s="7">
        <v>5</v>
      </c>
      <c r="N31" s="7">
        <v>4</v>
      </c>
      <c r="O31" s="7">
        <v>3</v>
      </c>
      <c r="P31" s="7">
        <v>2</v>
      </c>
      <c r="Q31" s="16">
        <v>1</v>
      </c>
      <c r="R31" s="26">
        <v>1</v>
      </c>
      <c r="S31" s="52"/>
      <c r="U31" s="17">
        <f t="shared" si="0"/>
        <v>0</v>
      </c>
    </row>
    <row r="32" spans="2:22" ht="15" customHeight="1" x14ac:dyDescent="0.2">
      <c r="B32" s="52"/>
      <c r="C32" s="17">
        <v>22</v>
      </c>
      <c r="D32" s="54" t="s">
        <v>46</v>
      </c>
      <c r="E32" s="54"/>
      <c r="F32" s="54"/>
      <c r="G32" s="54"/>
      <c r="H32" s="54"/>
      <c r="I32" s="54"/>
      <c r="J32" s="54"/>
      <c r="K32" s="54"/>
      <c r="L32" s="55"/>
      <c r="M32" s="7">
        <v>5</v>
      </c>
      <c r="N32" s="7">
        <v>4</v>
      </c>
      <c r="O32" s="7">
        <v>3</v>
      </c>
      <c r="P32" s="7">
        <v>2</v>
      </c>
      <c r="Q32" s="16">
        <v>1</v>
      </c>
      <c r="R32" s="26">
        <v>1</v>
      </c>
      <c r="S32" s="52"/>
      <c r="U32" s="17">
        <f t="shared" si="0"/>
        <v>0</v>
      </c>
    </row>
    <row r="33" spans="2:22" ht="14.1" customHeight="1" x14ac:dyDescent="0.2">
      <c r="B33" s="52"/>
      <c r="C33" s="17">
        <v>23</v>
      </c>
      <c r="D33" s="54" t="s">
        <v>50</v>
      </c>
      <c r="E33" s="54"/>
      <c r="F33" s="54"/>
      <c r="G33" s="54"/>
      <c r="H33" s="54"/>
      <c r="I33" s="54"/>
      <c r="J33" s="54"/>
      <c r="K33" s="54"/>
      <c r="L33" s="55"/>
      <c r="M33" s="7">
        <v>5</v>
      </c>
      <c r="N33" s="7">
        <v>4</v>
      </c>
      <c r="O33" s="7">
        <v>3</v>
      </c>
      <c r="P33" s="7">
        <v>2</v>
      </c>
      <c r="Q33" s="16">
        <v>1</v>
      </c>
      <c r="R33" s="26">
        <v>1</v>
      </c>
      <c r="S33" s="52"/>
      <c r="U33" s="17">
        <f t="shared" si="0"/>
        <v>0</v>
      </c>
    </row>
    <row r="34" spans="2:22" ht="14.1" customHeight="1" x14ac:dyDescent="0.2">
      <c r="B34" s="53"/>
      <c r="C34" s="17">
        <v>24</v>
      </c>
      <c r="D34" s="56" t="s">
        <v>51</v>
      </c>
      <c r="E34" s="56"/>
      <c r="F34" s="56"/>
      <c r="G34" s="56"/>
      <c r="H34" s="56"/>
      <c r="I34" s="56"/>
      <c r="J34" s="56"/>
      <c r="K34" s="56"/>
      <c r="L34" s="57"/>
      <c r="M34" s="7">
        <v>5</v>
      </c>
      <c r="N34" s="7">
        <v>4</v>
      </c>
      <c r="O34" s="7">
        <v>3</v>
      </c>
      <c r="P34" s="7">
        <v>2</v>
      </c>
      <c r="Q34" s="16">
        <v>1</v>
      </c>
      <c r="R34" s="26">
        <v>1</v>
      </c>
      <c r="S34" s="53"/>
      <c r="U34" s="17">
        <f t="shared" si="0"/>
        <v>0</v>
      </c>
    </row>
    <row r="35" spans="2:22" ht="15" customHeight="1" x14ac:dyDescent="0.2">
      <c r="B35" s="48">
        <v>5</v>
      </c>
      <c r="C35" s="18">
        <v>25</v>
      </c>
      <c r="D35" s="60" t="s">
        <v>35</v>
      </c>
      <c r="E35" s="60"/>
      <c r="F35" s="60"/>
      <c r="G35" s="60"/>
      <c r="H35" s="60"/>
      <c r="I35" s="60"/>
      <c r="J35" s="60"/>
      <c r="K35" s="60"/>
      <c r="L35" s="61"/>
      <c r="M35" s="12">
        <v>5</v>
      </c>
      <c r="N35" s="12">
        <v>4</v>
      </c>
      <c r="O35" s="12">
        <v>3</v>
      </c>
      <c r="P35" s="12">
        <v>2</v>
      </c>
      <c r="Q35" s="15">
        <v>1</v>
      </c>
      <c r="R35" s="25">
        <v>1</v>
      </c>
      <c r="S35" s="58">
        <f>V35</f>
        <v>0</v>
      </c>
      <c r="U35" s="18">
        <f t="shared" si="0"/>
        <v>0</v>
      </c>
      <c r="V35">
        <f>SUM(U35:U36)</f>
        <v>0</v>
      </c>
    </row>
    <row r="36" spans="2:22" ht="14.1" customHeight="1" x14ac:dyDescent="0.2">
      <c r="B36" s="50"/>
      <c r="C36" s="18">
        <v>26</v>
      </c>
      <c r="D36" s="60" t="s">
        <v>36</v>
      </c>
      <c r="E36" s="60"/>
      <c r="F36" s="60"/>
      <c r="G36" s="60"/>
      <c r="H36" s="60"/>
      <c r="I36" s="60"/>
      <c r="J36" s="60"/>
      <c r="K36" s="60"/>
      <c r="L36" s="61"/>
      <c r="M36" s="12">
        <v>5</v>
      </c>
      <c r="N36" s="12">
        <v>4</v>
      </c>
      <c r="O36" s="12">
        <v>3</v>
      </c>
      <c r="P36" s="12">
        <v>2</v>
      </c>
      <c r="Q36" s="15">
        <v>1</v>
      </c>
      <c r="R36" s="25">
        <v>1</v>
      </c>
      <c r="S36" s="58"/>
      <c r="U36" s="18">
        <f t="shared" si="0"/>
        <v>0</v>
      </c>
    </row>
    <row r="37" spans="2:22" ht="15" customHeight="1" x14ac:dyDescent="0.2">
      <c r="B37" s="51">
        <v>6</v>
      </c>
      <c r="C37" s="17">
        <v>27</v>
      </c>
      <c r="D37" s="54" t="s">
        <v>27</v>
      </c>
      <c r="E37" s="54"/>
      <c r="F37" s="54"/>
      <c r="G37" s="54"/>
      <c r="H37" s="54"/>
      <c r="I37" s="54"/>
      <c r="J37" s="54"/>
      <c r="K37" s="54"/>
      <c r="L37" s="55"/>
      <c r="M37" s="7">
        <v>5</v>
      </c>
      <c r="N37" s="7">
        <v>4</v>
      </c>
      <c r="O37" s="7">
        <v>3</v>
      </c>
      <c r="P37" s="7">
        <v>2</v>
      </c>
      <c r="Q37" s="16">
        <v>1</v>
      </c>
      <c r="R37" s="26">
        <v>1</v>
      </c>
      <c r="S37" s="51">
        <f>V37</f>
        <v>0</v>
      </c>
      <c r="U37" s="17">
        <f t="shared" si="0"/>
        <v>0</v>
      </c>
      <c r="V37">
        <f>SUM(U37:U41)</f>
        <v>0</v>
      </c>
    </row>
    <row r="38" spans="2:22" ht="14.1" customHeight="1" x14ac:dyDescent="0.2">
      <c r="B38" s="52"/>
      <c r="C38" s="17">
        <v>28</v>
      </c>
      <c r="D38" s="54" t="s">
        <v>28</v>
      </c>
      <c r="E38" s="54"/>
      <c r="F38" s="54"/>
      <c r="G38" s="54"/>
      <c r="H38" s="54"/>
      <c r="I38" s="54"/>
      <c r="J38" s="54"/>
      <c r="K38" s="54"/>
      <c r="L38" s="55"/>
      <c r="M38" s="7">
        <v>5</v>
      </c>
      <c r="N38" s="7">
        <v>4</v>
      </c>
      <c r="O38" s="7">
        <v>3</v>
      </c>
      <c r="P38" s="7">
        <v>2</v>
      </c>
      <c r="Q38" s="16">
        <v>1</v>
      </c>
      <c r="R38" s="26">
        <v>1</v>
      </c>
      <c r="S38" s="52"/>
      <c r="U38" s="17">
        <f t="shared" si="0"/>
        <v>0</v>
      </c>
    </row>
    <row r="39" spans="2:22" ht="14.1" customHeight="1" x14ac:dyDescent="0.2">
      <c r="B39" s="52"/>
      <c r="C39" s="17">
        <v>29</v>
      </c>
      <c r="D39" s="54" t="s">
        <v>29</v>
      </c>
      <c r="E39" s="54"/>
      <c r="F39" s="54"/>
      <c r="G39" s="54"/>
      <c r="H39" s="54"/>
      <c r="I39" s="54"/>
      <c r="J39" s="54"/>
      <c r="K39" s="54"/>
      <c r="L39" s="55"/>
      <c r="M39" s="7">
        <v>5</v>
      </c>
      <c r="N39" s="7">
        <v>4</v>
      </c>
      <c r="O39" s="7">
        <v>3</v>
      </c>
      <c r="P39" s="7">
        <v>2</v>
      </c>
      <c r="Q39" s="16">
        <v>1</v>
      </c>
      <c r="R39" s="26">
        <v>1</v>
      </c>
      <c r="S39" s="52"/>
      <c r="U39" s="17">
        <f t="shared" si="0"/>
        <v>0</v>
      </c>
    </row>
    <row r="40" spans="2:22" ht="15" customHeight="1" x14ac:dyDescent="0.2">
      <c r="B40" s="52"/>
      <c r="C40" s="17">
        <v>30</v>
      </c>
      <c r="D40" s="54" t="s">
        <v>52</v>
      </c>
      <c r="E40" s="54"/>
      <c r="F40" s="54"/>
      <c r="G40" s="54"/>
      <c r="H40" s="54"/>
      <c r="I40" s="54"/>
      <c r="J40" s="54"/>
      <c r="K40" s="54"/>
      <c r="L40" s="55"/>
      <c r="M40" s="7">
        <v>5</v>
      </c>
      <c r="N40" s="7">
        <v>4</v>
      </c>
      <c r="O40" s="7">
        <v>3</v>
      </c>
      <c r="P40" s="7">
        <v>2</v>
      </c>
      <c r="Q40" s="16">
        <v>1</v>
      </c>
      <c r="R40" s="26">
        <v>4</v>
      </c>
      <c r="S40" s="52"/>
      <c r="U40" s="17">
        <f t="shared" si="0"/>
        <v>0</v>
      </c>
    </row>
    <row r="41" spans="2:22" ht="14.1" customHeight="1" x14ac:dyDescent="0.2">
      <c r="B41" s="53"/>
      <c r="C41" s="17">
        <v>31</v>
      </c>
      <c r="D41" s="54" t="s">
        <v>53</v>
      </c>
      <c r="E41" s="54"/>
      <c r="F41" s="54"/>
      <c r="G41" s="54"/>
      <c r="H41" s="54"/>
      <c r="I41" s="54"/>
      <c r="J41" s="54"/>
      <c r="K41" s="54"/>
      <c r="L41" s="55"/>
      <c r="M41" s="7">
        <v>5</v>
      </c>
      <c r="N41" s="7">
        <v>4</v>
      </c>
      <c r="O41" s="7">
        <v>3</v>
      </c>
      <c r="P41" s="7">
        <v>2</v>
      </c>
      <c r="Q41" s="16">
        <v>1</v>
      </c>
      <c r="R41" s="26">
        <v>2</v>
      </c>
      <c r="S41" s="53"/>
      <c r="U41" s="17">
        <f t="shared" si="0"/>
        <v>0</v>
      </c>
    </row>
    <row r="42" spans="2:22" ht="14.1" customHeight="1" x14ac:dyDescent="0.2">
      <c r="B42" s="48">
        <v>7</v>
      </c>
      <c r="C42" s="18">
        <v>32</v>
      </c>
      <c r="D42" s="60" t="s">
        <v>47</v>
      </c>
      <c r="E42" s="60"/>
      <c r="F42" s="60"/>
      <c r="G42" s="60"/>
      <c r="H42" s="60"/>
      <c r="I42" s="60"/>
      <c r="J42" s="60"/>
      <c r="K42" s="60"/>
      <c r="L42" s="61"/>
      <c r="M42" s="12">
        <v>5</v>
      </c>
      <c r="N42" s="12">
        <v>4</v>
      </c>
      <c r="O42" s="12">
        <v>3</v>
      </c>
      <c r="P42" s="12">
        <v>2</v>
      </c>
      <c r="Q42" s="15">
        <v>1</v>
      </c>
      <c r="R42" s="25">
        <v>3</v>
      </c>
      <c r="S42" s="58">
        <f>V42</f>
        <v>0</v>
      </c>
      <c r="U42" s="18">
        <f t="shared" si="0"/>
        <v>0</v>
      </c>
      <c r="V42">
        <f>SUM(U42:U44)</f>
        <v>0</v>
      </c>
    </row>
    <row r="43" spans="2:22" ht="14.1" customHeight="1" x14ac:dyDescent="0.2">
      <c r="B43" s="49"/>
      <c r="C43" s="18">
        <v>33</v>
      </c>
      <c r="D43" s="60" t="s">
        <v>48</v>
      </c>
      <c r="E43" s="60"/>
      <c r="F43" s="60"/>
      <c r="G43" s="60"/>
      <c r="H43" s="60"/>
      <c r="I43" s="60"/>
      <c r="J43" s="60"/>
      <c r="K43" s="60"/>
      <c r="L43" s="61"/>
      <c r="M43" s="12">
        <v>5</v>
      </c>
      <c r="N43" s="12">
        <v>4</v>
      </c>
      <c r="O43" s="12">
        <v>3</v>
      </c>
      <c r="P43" s="12">
        <v>2</v>
      </c>
      <c r="Q43" s="15">
        <v>1</v>
      </c>
      <c r="R43" s="25">
        <v>3</v>
      </c>
      <c r="S43" s="58"/>
      <c r="U43" s="18">
        <f t="shared" si="0"/>
        <v>0</v>
      </c>
    </row>
    <row r="44" spans="2:22" ht="15" customHeight="1" x14ac:dyDescent="0.2">
      <c r="B44" s="50"/>
      <c r="C44" s="18">
        <v>34</v>
      </c>
      <c r="D44" s="64" t="s">
        <v>49</v>
      </c>
      <c r="E44" s="60"/>
      <c r="F44" s="60"/>
      <c r="G44" s="60"/>
      <c r="H44" s="60"/>
      <c r="I44" s="60"/>
      <c r="J44" s="60"/>
      <c r="K44" s="60"/>
      <c r="L44" s="61"/>
      <c r="M44" s="12">
        <v>5</v>
      </c>
      <c r="N44" s="12">
        <v>4</v>
      </c>
      <c r="O44" s="12">
        <v>3</v>
      </c>
      <c r="P44" s="12">
        <v>2</v>
      </c>
      <c r="Q44" s="15">
        <v>1</v>
      </c>
      <c r="R44" s="25">
        <v>2</v>
      </c>
      <c r="S44" s="58"/>
      <c r="U44" s="18">
        <f t="shared" si="0"/>
        <v>0</v>
      </c>
    </row>
    <row r="45" spans="2:22" ht="14.1" customHeight="1" x14ac:dyDescent="0.2">
      <c r="U45" s="13"/>
    </row>
    <row r="46" spans="2:22" ht="17.100000000000001" customHeight="1" x14ac:dyDescent="0.2">
      <c r="C46" s="2" t="s">
        <v>54</v>
      </c>
    </row>
    <row r="47" spans="2:22" ht="17.100000000000001" customHeight="1" x14ac:dyDescent="0.2">
      <c r="C47" s="8" t="s">
        <v>55</v>
      </c>
    </row>
    <row r="48" spans="2:22" ht="17.100000000000001" customHeight="1" x14ac:dyDescent="0.2">
      <c r="C48" s="30" t="s">
        <v>94</v>
      </c>
      <c r="D48" s="19"/>
      <c r="E48" s="19"/>
      <c r="F48" s="19"/>
      <c r="G48" s="19"/>
      <c r="H48" s="19"/>
      <c r="I48" s="19"/>
      <c r="J48" s="19"/>
      <c r="K48" s="28">
        <v>1</v>
      </c>
    </row>
    <row r="49" spans="3:11" ht="17.100000000000001" customHeight="1" x14ac:dyDescent="0.2">
      <c r="C49" s="27" t="s">
        <v>56</v>
      </c>
      <c r="D49" s="19"/>
      <c r="E49" s="19"/>
      <c r="F49" s="19"/>
      <c r="G49" s="19"/>
      <c r="H49" s="19"/>
      <c r="I49" s="19"/>
      <c r="J49" s="19"/>
      <c r="K49" s="28">
        <v>2</v>
      </c>
    </row>
    <row r="50" spans="3:11" ht="17.100000000000001" customHeight="1" x14ac:dyDescent="0.2">
      <c r="C50" s="27" t="s">
        <v>57</v>
      </c>
      <c r="D50" s="19"/>
      <c r="E50" s="19"/>
      <c r="F50" s="19"/>
      <c r="G50" s="19"/>
      <c r="H50" s="19"/>
      <c r="I50" s="19"/>
      <c r="J50" s="19"/>
      <c r="K50" s="28">
        <v>3</v>
      </c>
    </row>
    <row r="51" spans="3:11" ht="17.100000000000001" customHeight="1" x14ac:dyDescent="0.2">
      <c r="C51" s="27" t="s">
        <v>58</v>
      </c>
      <c r="D51" s="19"/>
      <c r="E51" s="19"/>
      <c r="F51" s="19"/>
      <c r="G51" s="19"/>
      <c r="H51" s="19"/>
      <c r="I51" s="19"/>
      <c r="J51" s="19"/>
      <c r="K51" s="28">
        <v>6</v>
      </c>
    </row>
    <row r="52" spans="3:11" ht="17.100000000000001" customHeight="1" x14ac:dyDescent="0.2">
      <c r="C52" s="27" t="s">
        <v>59</v>
      </c>
      <c r="D52" s="19"/>
      <c r="E52" s="19"/>
      <c r="F52" s="19"/>
      <c r="G52" s="19"/>
      <c r="H52" s="19"/>
      <c r="I52" s="19"/>
      <c r="J52" s="19"/>
      <c r="K52" s="28">
        <v>5</v>
      </c>
    </row>
    <row r="53" spans="3:11" ht="17.100000000000001" customHeight="1" x14ac:dyDescent="0.2">
      <c r="C53" s="27" t="s">
        <v>60</v>
      </c>
      <c r="D53" s="19"/>
      <c r="E53" s="19"/>
      <c r="F53" s="19"/>
      <c r="G53" s="19"/>
      <c r="H53" s="19"/>
      <c r="I53" s="19"/>
      <c r="J53" s="19"/>
      <c r="K53" s="28">
        <v>4</v>
      </c>
    </row>
  </sheetData>
  <mergeCells count="59">
    <mergeCell ref="C3:E3"/>
    <mergeCell ref="F3:K3"/>
    <mergeCell ref="C4:E4"/>
    <mergeCell ref="F4:K4"/>
    <mergeCell ref="C5:E5"/>
    <mergeCell ref="F5:K5"/>
    <mergeCell ref="C6:E6"/>
    <mergeCell ref="F6:K6"/>
    <mergeCell ref="C7:E7"/>
    <mergeCell ref="F7:K7"/>
    <mergeCell ref="D10:L10"/>
    <mergeCell ref="S35:S36"/>
    <mergeCell ref="D36:L36"/>
    <mergeCell ref="D14:L14"/>
    <mergeCell ref="D15:L15"/>
    <mergeCell ref="D16:L16"/>
    <mergeCell ref="D22:L22"/>
    <mergeCell ref="D23:L23"/>
    <mergeCell ref="D24:L24"/>
    <mergeCell ref="D25:L25"/>
    <mergeCell ref="S29:S34"/>
    <mergeCell ref="D30:L30"/>
    <mergeCell ref="D26:L26"/>
    <mergeCell ref="S26:S28"/>
    <mergeCell ref="D27:L27"/>
    <mergeCell ref="D28:L28"/>
    <mergeCell ref="D42:L42"/>
    <mergeCell ref="S42:S44"/>
    <mergeCell ref="D43:L43"/>
    <mergeCell ref="D44:L44"/>
    <mergeCell ref="D39:L39"/>
    <mergeCell ref="D11:L11"/>
    <mergeCell ref="D40:L40"/>
    <mergeCell ref="D41:L41"/>
    <mergeCell ref="D31:L31"/>
    <mergeCell ref="D32:L32"/>
    <mergeCell ref="D29:L29"/>
    <mergeCell ref="D19:L19"/>
    <mergeCell ref="D20:L20"/>
    <mergeCell ref="D21:L21"/>
    <mergeCell ref="D17:L17"/>
    <mergeCell ref="D18:L18"/>
    <mergeCell ref="D35:L35"/>
    <mergeCell ref="S11:S18"/>
    <mergeCell ref="S19:S25"/>
    <mergeCell ref="S37:S41"/>
    <mergeCell ref="B42:B44"/>
    <mergeCell ref="B37:B41"/>
    <mergeCell ref="D33:L33"/>
    <mergeCell ref="D34:L34"/>
    <mergeCell ref="D37:L37"/>
    <mergeCell ref="D38:L38"/>
    <mergeCell ref="B11:B18"/>
    <mergeCell ref="B19:B25"/>
    <mergeCell ref="B26:B28"/>
    <mergeCell ref="B29:B34"/>
    <mergeCell ref="B35:B36"/>
    <mergeCell ref="D12:L12"/>
    <mergeCell ref="D13:L13"/>
  </mergeCells>
  <pageMargins left="0.7" right="0.7" top="0.75" bottom="0.75" header="0.3" footer="0.3"/>
  <pageSetup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R25"/>
  <sheetViews>
    <sheetView workbookViewId="0">
      <selection activeCell="V8" sqref="V8"/>
    </sheetView>
  </sheetViews>
  <sheetFormatPr defaultRowHeight="12.75" x14ac:dyDescent="0.2"/>
  <cols>
    <col min="2" max="3" width="5.83203125" customWidth="1"/>
    <col min="4" max="4" width="17.33203125" customWidth="1"/>
    <col min="5" max="5" width="3.33203125" customWidth="1"/>
    <col min="6" max="6" width="12.6640625" style="13" customWidth="1"/>
    <col min="7" max="7" width="15.1640625" customWidth="1"/>
    <col min="8" max="8" width="12.6640625" style="13" customWidth="1"/>
    <col min="9" max="9" width="10.5" customWidth="1"/>
    <col min="10" max="10" width="4.6640625" customWidth="1"/>
    <col min="11" max="11" width="8" customWidth="1"/>
    <col min="12" max="12" width="3.33203125" customWidth="1"/>
    <col min="13" max="14" width="4.6640625" customWidth="1"/>
    <col min="15" max="15" width="3.33203125" customWidth="1"/>
    <col min="16" max="16" width="4.6640625" customWidth="1"/>
    <col min="17" max="18" width="1.1640625" customWidth="1"/>
    <col min="19" max="19" width="2.1640625" customWidth="1"/>
  </cols>
  <sheetData>
    <row r="1" spans="2:18" ht="24.95" customHeight="1" x14ac:dyDescent="0.2">
      <c r="B1" s="1" t="s">
        <v>0</v>
      </c>
    </row>
    <row r="2" spans="2:18" ht="17.100000000000001" customHeight="1" x14ac:dyDescent="0.2">
      <c r="B2" s="2"/>
    </row>
    <row r="3" spans="2:18" ht="17.100000000000001" customHeight="1" x14ac:dyDescent="0.2">
      <c r="B3" s="9" t="s">
        <v>61</v>
      </c>
    </row>
    <row r="4" spans="2:18" ht="17.100000000000001" customHeight="1" x14ac:dyDescent="0.2">
      <c r="B4" s="9" t="s">
        <v>62</v>
      </c>
      <c r="F4" s="29" t="str">
        <f>'Rating-table1-7'!G2</f>
        <v>CE 371</v>
      </c>
      <c r="G4" s="24" t="str">
        <f>'Rating-table1-7'!H2</f>
        <v>Structural Analysis II</v>
      </c>
    </row>
    <row r="5" spans="2:18" ht="17.100000000000001" customHeight="1" x14ac:dyDescent="0.2">
      <c r="B5" s="9"/>
      <c r="F5" s="29"/>
      <c r="G5" s="24"/>
    </row>
    <row r="6" spans="2:18" ht="14.1" customHeight="1" x14ac:dyDescent="0.2">
      <c r="B6" s="84"/>
      <c r="C6" s="57"/>
      <c r="D6" s="85"/>
      <c r="E6" s="86"/>
      <c r="F6" s="10"/>
      <c r="G6" s="10"/>
      <c r="H6" s="10"/>
      <c r="I6" s="10"/>
      <c r="J6" s="85"/>
      <c r="K6" s="87"/>
      <c r="L6" s="87"/>
      <c r="M6" s="86"/>
      <c r="N6" s="85"/>
      <c r="O6" s="87"/>
      <c r="P6" s="87"/>
      <c r="Q6" s="87"/>
      <c r="R6" s="86"/>
    </row>
    <row r="7" spans="2:18" ht="45" customHeight="1" x14ac:dyDescent="0.2">
      <c r="B7" s="88" t="s">
        <v>63</v>
      </c>
      <c r="C7" s="89"/>
      <c r="D7" s="88" t="s">
        <v>64</v>
      </c>
      <c r="E7" s="89"/>
      <c r="F7" s="46" t="s">
        <v>65</v>
      </c>
      <c r="G7" s="11" t="s">
        <v>66</v>
      </c>
      <c r="H7" s="46" t="s">
        <v>67</v>
      </c>
      <c r="I7" s="46" t="s">
        <v>68</v>
      </c>
      <c r="J7" s="90" t="s">
        <v>69</v>
      </c>
      <c r="K7" s="91"/>
      <c r="L7" s="91"/>
      <c r="M7" s="92"/>
      <c r="N7" s="88" t="s">
        <v>70</v>
      </c>
      <c r="O7" s="93"/>
      <c r="P7" s="93"/>
      <c r="Q7" s="93"/>
      <c r="R7" s="89"/>
    </row>
    <row r="8" spans="2:18" ht="43.5" customHeight="1" x14ac:dyDescent="0.2">
      <c r="B8" s="70">
        <v>1</v>
      </c>
      <c r="C8" s="71"/>
      <c r="D8" s="72" t="s">
        <v>100</v>
      </c>
      <c r="E8" s="73"/>
      <c r="F8" s="38" t="s">
        <v>108</v>
      </c>
      <c r="G8" s="39">
        <f>SUM('Rating-table1-7'!R11:R18)</f>
        <v>32</v>
      </c>
      <c r="H8" s="40">
        <v>8</v>
      </c>
      <c r="I8" s="39">
        <f>G8/H8</f>
        <v>4</v>
      </c>
      <c r="J8" s="74">
        <f>'Rating-table1-7'!V11</f>
        <v>2</v>
      </c>
      <c r="K8" s="75"/>
      <c r="L8" s="75"/>
      <c r="M8" s="76"/>
      <c r="N8" s="74" t="str">
        <f>IF(J8&gt;0,"H",IF(I8&gt;4,"H",IF(I8&gt;=3,"M","L")))</f>
        <v>H</v>
      </c>
      <c r="O8" s="75"/>
      <c r="P8" s="75"/>
      <c r="Q8" s="75"/>
      <c r="R8" s="76"/>
    </row>
    <row r="9" spans="2:18" ht="26.1" customHeight="1" x14ac:dyDescent="0.2">
      <c r="B9" s="77">
        <v>2</v>
      </c>
      <c r="C9" s="78"/>
      <c r="D9" s="79" t="s">
        <v>101</v>
      </c>
      <c r="E9" s="80"/>
      <c r="F9" s="41" t="s">
        <v>107</v>
      </c>
      <c r="G9" s="21">
        <f>SUM('Rating-table1-7'!R19:R25)</f>
        <v>18</v>
      </c>
      <c r="H9" s="23">
        <v>7</v>
      </c>
      <c r="I9" s="44">
        <f t="shared" ref="I9:I14" si="0">G9/H9</f>
        <v>2.5714285714285716</v>
      </c>
      <c r="J9" s="81">
        <f>'Rating-table1-7'!V19</f>
        <v>0</v>
      </c>
      <c r="K9" s="82"/>
      <c r="L9" s="82"/>
      <c r="M9" s="83"/>
      <c r="N9" s="81" t="str">
        <f t="shared" ref="N9:N14" si="1">IF(J9&gt;0,"H",IF(I9&gt;4,"H",IF(I9&gt;=3,"M","L")))</f>
        <v>L</v>
      </c>
      <c r="O9" s="82"/>
      <c r="P9" s="82"/>
      <c r="Q9" s="82"/>
      <c r="R9" s="83"/>
    </row>
    <row r="10" spans="2:18" ht="39.75" customHeight="1" x14ac:dyDescent="0.2">
      <c r="B10" s="70">
        <v>3</v>
      </c>
      <c r="C10" s="71"/>
      <c r="D10" s="72" t="s">
        <v>102</v>
      </c>
      <c r="E10" s="73"/>
      <c r="F10" s="42" t="s">
        <v>109</v>
      </c>
      <c r="G10" s="39">
        <f>SUM('Rating-table1-7'!R26:R28)</f>
        <v>10</v>
      </c>
      <c r="H10" s="40">
        <v>3</v>
      </c>
      <c r="I10" s="45">
        <f t="shared" si="0"/>
        <v>3.3333333333333335</v>
      </c>
      <c r="J10" s="74">
        <f>'Rating-table1-7'!V26</f>
        <v>0</v>
      </c>
      <c r="K10" s="75"/>
      <c r="L10" s="75"/>
      <c r="M10" s="76"/>
      <c r="N10" s="74" t="str">
        <f t="shared" si="1"/>
        <v>M</v>
      </c>
      <c r="O10" s="75"/>
      <c r="P10" s="75"/>
      <c r="Q10" s="75"/>
      <c r="R10" s="76"/>
    </row>
    <row r="11" spans="2:18" ht="37.5" customHeight="1" x14ac:dyDescent="0.2">
      <c r="B11" s="77">
        <v>4</v>
      </c>
      <c r="C11" s="78"/>
      <c r="D11" s="79" t="s">
        <v>103</v>
      </c>
      <c r="E11" s="80"/>
      <c r="F11" s="43" t="s">
        <v>110</v>
      </c>
      <c r="G11" s="21">
        <f>SUM('Rating-table1-7'!R29:R34)</f>
        <v>6</v>
      </c>
      <c r="H11" s="23">
        <v>6</v>
      </c>
      <c r="I11" s="21">
        <f t="shared" si="0"/>
        <v>1</v>
      </c>
      <c r="J11" s="81">
        <f>'Rating-table1-7'!V29</f>
        <v>0</v>
      </c>
      <c r="K11" s="82"/>
      <c r="L11" s="82"/>
      <c r="M11" s="83"/>
      <c r="N11" s="81" t="str">
        <f t="shared" si="1"/>
        <v>L</v>
      </c>
      <c r="O11" s="82"/>
      <c r="P11" s="82"/>
      <c r="Q11" s="82"/>
      <c r="R11" s="83"/>
    </row>
    <row r="12" spans="2:18" ht="27.95" customHeight="1" x14ac:dyDescent="0.2">
      <c r="B12" s="70">
        <v>5</v>
      </c>
      <c r="C12" s="71"/>
      <c r="D12" s="72" t="s">
        <v>104</v>
      </c>
      <c r="E12" s="73"/>
      <c r="F12" s="42" t="s">
        <v>111</v>
      </c>
      <c r="G12" s="39">
        <f>SUM('Rating-table1-7'!R35:R36)</f>
        <v>2</v>
      </c>
      <c r="H12" s="40">
        <v>2</v>
      </c>
      <c r="I12" s="39">
        <f t="shared" si="0"/>
        <v>1</v>
      </c>
      <c r="J12" s="74">
        <f>'Rating-table1-7'!V35</f>
        <v>0</v>
      </c>
      <c r="K12" s="75"/>
      <c r="L12" s="75"/>
      <c r="M12" s="76"/>
      <c r="N12" s="74" t="str">
        <f t="shared" si="1"/>
        <v>L</v>
      </c>
      <c r="O12" s="75"/>
      <c r="P12" s="75"/>
      <c r="Q12" s="75"/>
      <c r="R12" s="76"/>
    </row>
    <row r="13" spans="2:18" ht="27.95" customHeight="1" x14ac:dyDescent="0.2">
      <c r="B13" s="77">
        <v>6</v>
      </c>
      <c r="C13" s="78"/>
      <c r="D13" s="79" t="s">
        <v>105</v>
      </c>
      <c r="E13" s="80"/>
      <c r="F13" s="43" t="s">
        <v>112</v>
      </c>
      <c r="G13" s="21">
        <f>SUM('Rating-table1-7'!R37:R41)</f>
        <v>9</v>
      </c>
      <c r="H13" s="23">
        <v>5</v>
      </c>
      <c r="I13" s="21">
        <f t="shared" si="0"/>
        <v>1.8</v>
      </c>
      <c r="J13" s="81">
        <f>'Rating-table1-7'!V37</f>
        <v>0</v>
      </c>
      <c r="K13" s="82"/>
      <c r="L13" s="82"/>
      <c r="M13" s="83"/>
      <c r="N13" s="81" t="str">
        <f t="shared" si="1"/>
        <v>L</v>
      </c>
      <c r="O13" s="82"/>
      <c r="P13" s="82"/>
      <c r="Q13" s="82"/>
      <c r="R13" s="83"/>
    </row>
    <row r="14" spans="2:18" ht="33" customHeight="1" x14ac:dyDescent="0.2">
      <c r="B14" s="70">
        <v>7</v>
      </c>
      <c r="C14" s="71"/>
      <c r="D14" s="72" t="s">
        <v>106</v>
      </c>
      <c r="E14" s="73"/>
      <c r="F14" s="42" t="s">
        <v>113</v>
      </c>
      <c r="G14" s="39">
        <f>SUM('Rating-table1-7'!R42:R44)</f>
        <v>8</v>
      </c>
      <c r="H14" s="40">
        <v>3</v>
      </c>
      <c r="I14" s="45">
        <f t="shared" si="0"/>
        <v>2.6666666666666665</v>
      </c>
      <c r="J14" s="74">
        <f>'Rating-table1-7'!V42</f>
        <v>0</v>
      </c>
      <c r="K14" s="75"/>
      <c r="L14" s="75"/>
      <c r="M14" s="76"/>
      <c r="N14" s="74" t="str">
        <f t="shared" si="1"/>
        <v>L</v>
      </c>
      <c r="O14" s="75"/>
      <c r="P14" s="75"/>
      <c r="Q14" s="75"/>
      <c r="R14" s="76"/>
    </row>
    <row r="15" spans="2:18" ht="12.75" customHeight="1" x14ac:dyDescent="0.2">
      <c r="B15" s="33"/>
      <c r="C15" s="33"/>
      <c r="D15" s="4"/>
      <c r="E15" s="4"/>
      <c r="F15" s="34"/>
      <c r="G15" s="35"/>
      <c r="H15" s="36"/>
      <c r="I15" s="35"/>
      <c r="J15" s="35"/>
      <c r="K15" s="35"/>
      <c r="L15" s="35"/>
      <c r="M15" s="35"/>
      <c r="N15" s="35"/>
      <c r="O15" s="35"/>
      <c r="P15" s="35"/>
      <c r="Q15" s="35"/>
      <c r="R15" s="35"/>
    </row>
    <row r="16" spans="2:18" ht="17.100000000000001" customHeight="1" x14ac:dyDescent="0.2">
      <c r="B16" s="9" t="s">
        <v>71</v>
      </c>
    </row>
    <row r="17" spans="2:2" ht="17.100000000000001" customHeight="1" x14ac:dyDescent="0.2">
      <c r="B17" s="9" t="s">
        <v>72</v>
      </c>
    </row>
    <row r="18" spans="2:2" ht="17.100000000000001" customHeight="1" x14ac:dyDescent="0.2">
      <c r="B18" t="s">
        <v>73</v>
      </c>
    </row>
    <row r="19" spans="2:2" ht="17.100000000000001" customHeight="1" x14ac:dyDescent="0.2">
      <c r="B19" s="32" t="s">
        <v>96</v>
      </c>
    </row>
    <row r="20" spans="2:2" ht="17.100000000000001" customHeight="1" x14ac:dyDescent="0.2">
      <c r="B20" s="32" t="s">
        <v>97</v>
      </c>
    </row>
    <row r="21" spans="2:2" ht="17.100000000000001" customHeight="1" x14ac:dyDescent="0.2">
      <c r="B21" s="32"/>
    </row>
    <row r="22" spans="2:2" ht="17.100000000000001" customHeight="1" x14ac:dyDescent="0.2">
      <c r="B22" s="9" t="s">
        <v>74</v>
      </c>
    </row>
    <row r="23" spans="2:2" ht="17.100000000000001" customHeight="1" x14ac:dyDescent="0.2">
      <c r="B23" s="2" t="s">
        <v>75</v>
      </c>
    </row>
    <row r="24" spans="2:2" ht="17.100000000000001" customHeight="1" x14ac:dyDescent="0.2">
      <c r="B24" s="32" t="s">
        <v>98</v>
      </c>
    </row>
    <row r="25" spans="2:2" ht="15.75" x14ac:dyDescent="0.2">
      <c r="B25" s="32" t="s">
        <v>99</v>
      </c>
    </row>
  </sheetData>
  <mergeCells count="36">
    <mergeCell ref="B6:C6"/>
    <mergeCell ref="D6:E6"/>
    <mergeCell ref="J6:M6"/>
    <mergeCell ref="N6:R6"/>
    <mergeCell ref="B7:C7"/>
    <mergeCell ref="D7:E7"/>
    <mergeCell ref="J7:M7"/>
    <mergeCell ref="N7:R7"/>
    <mergeCell ref="B8:C8"/>
    <mergeCell ref="D8:E8"/>
    <mergeCell ref="J8:M8"/>
    <mergeCell ref="N8:R8"/>
    <mergeCell ref="B9:C9"/>
    <mergeCell ref="D9:E9"/>
    <mergeCell ref="J9:M9"/>
    <mergeCell ref="N9:R9"/>
    <mergeCell ref="B10:C10"/>
    <mergeCell ref="D10:E10"/>
    <mergeCell ref="J10:M10"/>
    <mergeCell ref="N10:R10"/>
    <mergeCell ref="B11:C11"/>
    <mergeCell ref="D11:E11"/>
    <mergeCell ref="J11:M11"/>
    <mergeCell ref="N11:R11"/>
    <mergeCell ref="B14:C14"/>
    <mergeCell ref="D14:E14"/>
    <mergeCell ref="J14:M14"/>
    <mergeCell ref="N14:R14"/>
    <mergeCell ref="B12:C12"/>
    <mergeCell ref="D12:E12"/>
    <mergeCell ref="J12:M12"/>
    <mergeCell ref="N12:R12"/>
    <mergeCell ref="B13:C13"/>
    <mergeCell ref="D13:E13"/>
    <mergeCell ref="J13:M13"/>
    <mergeCell ref="N13:R13"/>
  </mergeCells>
  <pageMargins left="0.7" right="0.7" top="0.75" bottom="0.75" header="0.3" footer="0.3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TGI-intoduction</vt:lpstr>
      <vt:lpstr>Rating-table1-7</vt:lpstr>
      <vt:lpstr>cluster-info1-7</vt:lpstr>
      <vt:lpstr>'cluster-info1-7'!Print_Area</vt:lpstr>
      <vt:lpstr>'Rating-table1-7'!Print_Area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Teaching Goals Inventory</dc:title>
  <dc:creator>George Mason</dc:creator>
  <cp:lastModifiedBy>Alanood Alrashidi</cp:lastModifiedBy>
  <cp:lastPrinted>2017-04-02T06:04:08Z</cp:lastPrinted>
  <dcterms:created xsi:type="dcterms:W3CDTF">2017-04-01T14:57:25Z</dcterms:created>
  <dcterms:modified xsi:type="dcterms:W3CDTF">2025-05-29T10:23:32Z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dDocName">
    <vt:lpwstr>KUW313645</vt:lpwstr>
  </property>
  <property fmtid="{D5CDD505-2E9C-101B-9397-08002B2CF9AE}" pid="3" name="DISProperties">
    <vt:lpwstr>DISdDocName,DIScgiUrl,DISdUser,DISdID,DISidcName,DISTaskPaneUrl</vt:lpwstr>
  </property>
  <property fmtid="{D5CDD505-2E9C-101B-9397-08002B2CF9AE}" pid="4" name="DIScgiUrl">
    <vt:lpwstr>http://kuweb.ku.edu.kw/cs/idcplg</vt:lpwstr>
  </property>
  <property fmtid="{D5CDD505-2E9C-101B-9397-08002B2CF9AE}" pid="5" name="DISdUser">
    <vt:lpwstr>anonymous</vt:lpwstr>
  </property>
  <property fmtid="{D5CDD505-2E9C-101B-9397-08002B2CF9AE}" pid="6" name="DISdID">
    <vt:lpwstr>317406</vt:lpwstr>
  </property>
  <property fmtid="{D5CDD505-2E9C-101B-9397-08002B2CF9AE}" pid="7" name="DISidcName">
    <vt:lpwstr>ecmwls1kuedukw16220</vt:lpwstr>
  </property>
  <property fmtid="{D5CDD505-2E9C-101B-9397-08002B2CF9AE}" pid="8" name="DISTaskPaneUrl">
    <vt:lpwstr>http://kuweb.ku.edu.kw/cs/idcplg?IdcService=DESKTOP_DOC_INFO&amp;dDocName=KUW313645&amp;dID=317406&amp;ClientControlled=DocMan,taskpane&amp;coreContentOnly=1</vt:lpwstr>
  </property>
</Properties>
</file>